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4545" tabRatio="837" activeTab="3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'CCFS'!$A$1:$I$70</definedName>
    <definedName name="_xlnm.Print_Area" localSheetId="3">'CSCE'!$A$1:$M$88</definedName>
  </definedNames>
  <calcPr fullCalcOnLoad="1"/>
</workbook>
</file>

<file path=xl/comments3.xml><?xml version="1.0" encoding="utf-8"?>
<comments xmlns="http://schemas.openxmlformats.org/spreadsheetml/2006/main">
  <authors>
    <author>CAROL WONG</author>
  </authors>
  <commentList>
    <comment ref="C35" authorId="0">
      <text>
        <r>
          <rPr>
            <b/>
            <sz val="10"/>
            <rFont val="Tahoma"/>
            <family val="0"/>
          </rPr>
          <t>CAROL WONG: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<sst xmlns="http://schemas.openxmlformats.org/spreadsheetml/2006/main" count="222" uniqueCount="136">
  <si>
    <t>CURRENT ASSETS</t>
  </si>
  <si>
    <t>CURRENT LIABILITIES</t>
  </si>
  <si>
    <t>NET CURRENT ASSETS</t>
  </si>
  <si>
    <t>DEFERRED TAXATION</t>
  </si>
  <si>
    <t>Minority Interest</t>
  </si>
  <si>
    <t>Taxation</t>
  </si>
  <si>
    <t>RM'000</t>
  </si>
  <si>
    <t>Reserves</t>
  </si>
  <si>
    <t xml:space="preserve">Current </t>
  </si>
  <si>
    <t>Trade and other receivables</t>
  </si>
  <si>
    <t>Cash and cash equivalents</t>
  </si>
  <si>
    <t>Trade and other payables</t>
  </si>
  <si>
    <t>Total</t>
  </si>
  <si>
    <t>Revenue</t>
  </si>
  <si>
    <t xml:space="preserve">Dividend </t>
  </si>
  <si>
    <t>CONDENSED CONSOLIDATED INCOME STATEMENT</t>
  </si>
  <si>
    <t>Operating Profit</t>
  </si>
  <si>
    <t>Finance Costs</t>
  </si>
  <si>
    <t>Share of results of associates</t>
  </si>
  <si>
    <t>Profit before tax</t>
  </si>
  <si>
    <t>Tax Expenses</t>
  </si>
  <si>
    <t>Profit after tax</t>
  </si>
  <si>
    <t>Ended</t>
  </si>
  <si>
    <t>Current</t>
  </si>
  <si>
    <t>Developed Properties</t>
  </si>
  <si>
    <t>Financed by:</t>
  </si>
  <si>
    <t>CAPITAL AND RESERVES</t>
  </si>
  <si>
    <t>SHAREHOLDERS' FUNDS</t>
  </si>
  <si>
    <t>MINORITY INTERESTS</t>
  </si>
  <si>
    <t>Hire Purchase Obligations</t>
  </si>
  <si>
    <t>KELADI MAJU BERHAD</t>
  </si>
  <si>
    <t>CASH FLOW FROM OPERATING ACITIVITIES</t>
  </si>
  <si>
    <t>Adjustment for :</t>
  </si>
  <si>
    <t>Depreciation</t>
  </si>
  <si>
    <t xml:space="preserve">Gain on disposal of </t>
  </si>
  <si>
    <t>- non-current development properties</t>
  </si>
  <si>
    <t>Interest Income</t>
  </si>
  <si>
    <t>Interest Expense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</si>
  <si>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</si>
  <si>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</si>
  <si>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</si>
  <si>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</si>
  <si>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</si>
  <si>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Cash generated from operating activities</t>
  </si>
  <si>
    <t>Interest paid</t>
  </si>
  <si>
    <t>Tax paid</t>
  </si>
  <si>
    <t>Net cash generated from operating activities</t>
  </si>
  <si>
    <t>CASH FLOW FROM INVESTING ACTIVITIES</t>
  </si>
  <si>
    <t>Additions to non-current development properties</t>
  </si>
  <si>
    <t>Proceeds from disposal of:</t>
  </si>
  <si>
    <t>- non-current development property</t>
  </si>
  <si>
    <t>Interest received</t>
  </si>
  <si>
    <t>Dividend paid to minority shareholders</t>
  </si>
  <si>
    <t>Net increase in cash and cash equivalents</t>
  </si>
  <si>
    <t xml:space="preserve">Ended 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</si>
  <si>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</si>
  <si>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</si>
  <si>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</si>
  <si>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</si>
  <si>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</si>
  <si>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</si>
  <si>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</si>
  <si>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</si>
  <si>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</si>
  <si>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</si>
  <si>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</si>
  <si>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</si>
  <si>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</si>
  <si>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</si>
  <si>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</si>
  <si>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</si>
  <si>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Net Tangible Assets (sen)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</si>
  <si>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</si>
  <si>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</si>
  <si>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</si>
  <si>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</si>
  <si>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</si>
  <si>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</si>
  <si>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</si>
  <si>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</si>
  <si>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</si>
  <si>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</si>
  <si>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</si>
  <si>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</si>
  <si>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Comparative</t>
  </si>
  <si>
    <t>cumulative</t>
  </si>
  <si>
    <t>to-date</t>
  </si>
  <si>
    <t>Earnings per ordinary shares (sen) - Basic</t>
  </si>
  <si>
    <t>Earnings per ordinary shares (sen) -Diluted</t>
  </si>
  <si>
    <t>N/A</t>
  </si>
  <si>
    <t xml:space="preserve">Purchase of property and equipment 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</si>
  <si>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</si>
  <si>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</si>
  <si>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</si>
  <si>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</si>
  <si>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</si>
  <si>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</si>
  <si>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</si>
  <si>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RESERVE ON CONSOLIDATION</t>
  </si>
  <si>
    <t>CONDENSED CONSOLIDATED STATEMENT OF CHANGES IN EQUITY</t>
  </si>
  <si>
    <t>CONDENSED CONSOLIDATED CASH FLOW STATEMENT</t>
  </si>
  <si>
    <t>Net Profit for the period</t>
  </si>
  <si>
    <t xml:space="preserve"> Annual Financial Report for the year ended 31 January 2004)</t>
  </si>
  <si>
    <t>to date</t>
  </si>
  <si>
    <t>At 1 February 2004</t>
  </si>
  <si>
    <t>Property, plant and equipment</t>
  </si>
  <si>
    <t>Investment in associates</t>
  </si>
  <si>
    <t>Other investments</t>
  </si>
  <si>
    <t>Land held for property development</t>
  </si>
  <si>
    <t>Non-current development properties</t>
  </si>
  <si>
    <t>Developed properties</t>
  </si>
  <si>
    <t>Properties development costs</t>
  </si>
  <si>
    <t>Share capital</t>
  </si>
  <si>
    <t>Additions to land held for property development</t>
  </si>
  <si>
    <t>CASH FLOW FROM FINANCING ACTIVITY</t>
  </si>
  <si>
    <t>Net Cash used in financing activity</t>
  </si>
  <si>
    <t>Cash and cash equivalents at beginning of year</t>
  </si>
  <si>
    <t>Cash and cash equivalents at end of the period</t>
  </si>
  <si>
    <t>At 31 October 2004</t>
  </si>
  <si>
    <t>Dividend paid to shareholders of the company</t>
  </si>
  <si>
    <t>- equipment</t>
  </si>
  <si>
    <t>- land held for property development</t>
  </si>
  <si>
    <t>CONDENSED CONSOLIDATED BALANCE SHEET As At 31 JANUARY 2005</t>
  </si>
  <si>
    <t>For The Fourth Quarter Ended 31 January 2005</t>
  </si>
  <si>
    <t>4th Quarter</t>
  </si>
  <si>
    <t>12 months</t>
  </si>
  <si>
    <t>For The Fourth Quarter Period Ended 31 January 2004</t>
  </si>
  <si>
    <t>For The Fourth Quarter Period Ended 31 January 2005</t>
  </si>
  <si>
    <t>12 months Ended 31 January 2005</t>
  </si>
  <si>
    <t>At 31 January 2005</t>
  </si>
  <si>
    <t>12 months Ended 31 January 2004</t>
  </si>
  <si>
    <t>Increase in pledged deposits placed with licensed banks</t>
  </si>
  <si>
    <t>Repayment of term hire purchase obligations</t>
  </si>
  <si>
    <t>Net Cash (used in)/ generated from investing activities</t>
  </si>
  <si>
    <t>Dividend Income</t>
  </si>
  <si>
    <t>Dividend received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</si>
</sst>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11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0" xfId="0" applyNumberFormat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171" fontId="0" fillId="0" borderId="1" xfId="15" applyNumberForma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4" xfId="15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0" fillId="0" borderId="6" xfId="15" applyNumberFormat="1" applyBorder="1" applyAlignment="1">
      <alignment/>
    </xf>
    <xf numFmtId="171" fontId="1" fillId="2" borderId="0" xfId="15" applyNumberFormat="1" applyFont="1" applyFill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2" borderId="0" xfId="15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7" xfId="15" applyNumberFormat="1" applyFont="1" applyFill="1" applyBorder="1" applyAlignment="1">
      <alignment/>
    </xf>
    <xf numFmtId="0" fontId="0" fillId="0" borderId="0" xfId="0" applyBorder="1" applyAlignment="1" quotePrefix="1">
      <alignment/>
    </xf>
    <xf numFmtId="0" fontId="3" fillId="0" borderId="0" xfId="0" applyFont="1" applyBorder="1" applyAlignment="1">
      <alignment/>
    </xf>
    <xf numFmtId="171" fontId="0" fillId="0" borderId="6" xfId="15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9" xfId="15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1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 horizontal="right"/>
    </xf>
    <xf numFmtId="43" fontId="0" fillId="0" borderId="0" xfId="15" applyBorder="1" applyAlignment="1">
      <alignment horizontal="right"/>
    </xf>
    <xf numFmtId="43" fontId="0" fillId="0" borderId="0" xfId="15" applyFill="1" applyBorder="1" applyAlignment="1">
      <alignment horizontal="right"/>
    </xf>
    <xf numFmtId="171" fontId="0" fillId="0" borderId="0" xfId="0" applyNumberFormat="1" applyAlignment="1">
      <alignment/>
    </xf>
    <xf numFmtId="171" fontId="0" fillId="0" borderId="4" xfId="15" applyNumberFormat="1" applyFont="1" applyBorder="1" applyAlignment="1">
      <alignment/>
    </xf>
    <xf numFmtId="171" fontId="0" fillId="0" borderId="6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="75" zoomScaleNormal="75" workbookViewId="0" topLeftCell="A46">
      <selection activeCell="C45" sqref="C45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1.75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5"/>
      <c r="C1" s="55" t="s">
        <v>30</v>
      </c>
      <c r="D1" s="55"/>
      <c r="E1" s="55"/>
      <c r="F1" s="55"/>
      <c r="G1" s="55"/>
      <c r="H1" s="55"/>
    </row>
    <row r="2" spans="2:8" ht="15.75">
      <c r="B2" s="54"/>
      <c r="C2" s="54" t="s">
        <v>72</v>
      </c>
      <c r="D2" s="54"/>
      <c r="E2" s="54"/>
      <c r="F2" s="54"/>
      <c r="G2" s="54"/>
      <c r="H2" s="54"/>
    </row>
    <row r="3" spans="2:8" ht="15.75">
      <c r="B3" s="54"/>
      <c r="C3" s="54" t="s">
        <v>70</v>
      </c>
      <c r="D3" s="54"/>
      <c r="E3" s="54"/>
      <c r="F3" s="54"/>
      <c r="G3" s="54"/>
      <c r="H3" s="54"/>
    </row>
    <row r="4" spans="1:8" ht="16.5" thickBot="1">
      <c r="A4" s="56"/>
      <c r="B4" s="56"/>
      <c r="C4" s="56"/>
      <c r="D4" s="56"/>
      <c r="E4" s="56"/>
      <c r="F4" s="56"/>
      <c r="G4" s="56"/>
      <c r="H4" s="56"/>
    </row>
    <row r="5" spans="1:8" ht="15.75">
      <c r="A5" s="27"/>
      <c r="B5" s="27"/>
      <c r="C5" s="27"/>
      <c r="D5" s="27"/>
      <c r="E5" s="27"/>
      <c r="F5" s="27"/>
      <c r="G5" s="27"/>
      <c r="H5" s="27"/>
    </row>
    <row r="6" spans="1:8" ht="15.75">
      <c r="A6" s="27"/>
      <c r="B6" s="27"/>
      <c r="C6" s="27"/>
      <c r="D6" s="27"/>
      <c r="E6" s="27"/>
      <c r="F6" s="27"/>
      <c r="G6" s="27"/>
      <c r="H6" s="27"/>
    </row>
    <row r="7" ht="15.75">
      <c r="A7" s="1" t="s">
        <v>122</v>
      </c>
    </row>
    <row r="8" spans="1:9" ht="15.75">
      <c r="A8" s="1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9" t="s">
        <v>76</v>
      </c>
      <c r="F9" s="9"/>
      <c r="G9" s="9"/>
      <c r="H9" s="9" t="s">
        <v>73</v>
      </c>
      <c r="I9" s="7"/>
    </row>
    <row r="10" spans="1:9" ht="15.75">
      <c r="A10" s="7"/>
      <c r="B10" s="7"/>
      <c r="C10" s="7"/>
      <c r="D10" s="7"/>
      <c r="E10" s="9" t="s">
        <v>75</v>
      </c>
      <c r="F10" s="9"/>
      <c r="G10" s="9"/>
      <c r="H10" s="9" t="s">
        <v>75</v>
      </c>
      <c r="I10" s="7"/>
    </row>
    <row r="11" spans="1:9" ht="15.75">
      <c r="A11" s="7"/>
      <c r="B11" s="7"/>
      <c r="C11" s="7"/>
      <c r="D11" s="7"/>
      <c r="E11" s="25">
        <v>38383</v>
      </c>
      <c r="F11" s="9"/>
      <c r="G11" s="9"/>
      <c r="H11" s="25">
        <v>38017</v>
      </c>
      <c r="I11" s="7"/>
    </row>
    <row r="12" spans="1:9" ht="15.75">
      <c r="A12" s="7"/>
      <c r="B12" s="7"/>
      <c r="C12" s="7"/>
      <c r="D12" s="7"/>
      <c r="E12" s="28" t="s">
        <v>6</v>
      </c>
      <c r="F12" s="9"/>
      <c r="G12" s="9"/>
      <c r="H12" s="28" t="s">
        <v>6</v>
      </c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t="s">
        <v>105</v>
      </c>
      <c r="D14" s="7"/>
      <c r="E14" s="4">
        <v>34744</v>
      </c>
      <c r="F14" s="4"/>
      <c r="G14" s="4"/>
      <c r="H14" s="18">
        <v>46873</v>
      </c>
      <c r="I14" s="7"/>
    </row>
    <row r="15" spans="1:9" ht="15.75">
      <c r="A15" t="s">
        <v>106</v>
      </c>
      <c r="D15" s="7"/>
      <c r="E15" s="4">
        <v>9603</v>
      </c>
      <c r="F15" s="4"/>
      <c r="G15" s="4"/>
      <c r="H15" s="18">
        <v>9614</v>
      </c>
      <c r="I15" s="7"/>
    </row>
    <row r="16" spans="1:9" ht="15.75">
      <c r="A16" t="s">
        <v>107</v>
      </c>
      <c r="D16" s="7"/>
      <c r="E16" s="4">
        <v>400.481</v>
      </c>
      <c r="F16" s="4"/>
      <c r="G16" s="4"/>
      <c r="H16" s="18">
        <v>400.481</v>
      </c>
      <c r="I16" s="7"/>
    </row>
    <row r="17" spans="1:9" ht="15.75">
      <c r="A17" t="s">
        <v>108</v>
      </c>
      <c r="D17" s="7"/>
      <c r="E17" s="4">
        <v>39406</v>
      </c>
      <c r="F17" s="4"/>
      <c r="G17" s="4"/>
      <c r="H17" s="18">
        <v>15141</v>
      </c>
      <c r="I17" s="7"/>
    </row>
    <row r="18" spans="1:9" ht="15.75">
      <c r="A18" t="s">
        <v>109</v>
      </c>
      <c r="D18" s="7"/>
      <c r="E18" s="4">
        <v>0</v>
      </c>
      <c r="F18" s="4"/>
      <c r="G18" s="4"/>
      <c r="H18" s="18">
        <v>2388</v>
      </c>
      <c r="I18" s="7"/>
    </row>
    <row r="19" spans="4:9" ht="15.75">
      <c r="D19" s="7"/>
      <c r="E19" s="7"/>
      <c r="F19" s="7"/>
      <c r="G19" s="7"/>
      <c r="H19" s="14"/>
      <c r="I19" s="7"/>
    </row>
    <row r="20" spans="1:9" ht="15.75">
      <c r="A20" s="1" t="s">
        <v>0</v>
      </c>
      <c r="D20" s="7"/>
      <c r="E20" s="7"/>
      <c r="F20" s="7"/>
      <c r="G20" s="7"/>
      <c r="H20" s="14"/>
      <c r="I20" s="7"/>
    </row>
    <row r="21" spans="2:9" ht="15.75">
      <c r="B21" t="s">
        <v>110</v>
      </c>
      <c r="D21" s="7"/>
      <c r="E21" s="23">
        <v>9684</v>
      </c>
      <c r="F21" s="4"/>
      <c r="G21" s="4"/>
      <c r="H21" s="31">
        <v>10445</v>
      </c>
      <c r="I21" s="7"/>
    </row>
    <row r="22" spans="2:9" ht="15.75">
      <c r="B22" t="s">
        <v>111</v>
      </c>
      <c r="D22" s="7"/>
      <c r="E22" s="12">
        <v>23631</v>
      </c>
      <c r="F22" s="4"/>
      <c r="G22" s="4"/>
      <c r="H22" s="30">
        <v>20549</v>
      </c>
      <c r="I22" s="7"/>
    </row>
    <row r="23" spans="2:9" ht="15.75">
      <c r="B23" t="s">
        <v>9</v>
      </c>
      <c r="D23" s="7"/>
      <c r="E23" s="12">
        <v>14033</v>
      </c>
      <c r="F23" s="4"/>
      <c r="G23" s="4"/>
      <c r="H23" s="30">
        <v>22113</v>
      </c>
      <c r="I23" s="7"/>
    </row>
    <row r="24" spans="2:9" ht="15.75">
      <c r="B24" t="s">
        <v>10</v>
      </c>
      <c r="D24" s="7"/>
      <c r="E24" s="12">
        <v>43287</v>
      </c>
      <c r="F24" s="4"/>
      <c r="G24" s="4"/>
      <c r="H24" s="30">
        <v>37154</v>
      </c>
      <c r="I24" s="7"/>
    </row>
    <row r="25" spans="4:9" ht="15.75">
      <c r="D25" s="7"/>
      <c r="E25" s="24">
        <f>SUM(E21:E24)</f>
        <v>90635</v>
      </c>
      <c r="F25" s="4"/>
      <c r="G25" s="4"/>
      <c r="H25" s="24">
        <f>SUM(H21:H24)</f>
        <v>90261</v>
      </c>
      <c r="I25" s="7"/>
    </row>
    <row r="26" spans="2:9" ht="15.75">
      <c r="B26" s="7"/>
      <c r="C26" s="7"/>
      <c r="D26" s="7"/>
      <c r="E26" s="7"/>
      <c r="F26" s="7"/>
      <c r="G26" s="7"/>
      <c r="H26" s="14"/>
      <c r="I26" s="7"/>
    </row>
    <row r="27" spans="1:9" ht="15.75">
      <c r="A27" s="1" t="s">
        <v>1</v>
      </c>
      <c r="B27" s="7"/>
      <c r="C27" s="7"/>
      <c r="D27" s="7"/>
      <c r="E27" s="7"/>
      <c r="F27" s="7"/>
      <c r="G27" s="7"/>
      <c r="H27" s="14"/>
      <c r="I27" s="7"/>
    </row>
    <row r="28" spans="2:9" ht="15.75">
      <c r="B28" s="7" t="s">
        <v>11</v>
      </c>
      <c r="C28" s="7"/>
      <c r="D28" s="7"/>
      <c r="E28" s="67">
        <v>5807</v>
      </c>
      <c r="F28" s="4"/>
      <c r="G28" s="4"/>
      <c r="H28" s="31">
        <v>6744</v>
      </c>
      <c r="I28" s="7"/>
    </row>
    <row r="29" spans="2:9" ht="15.75">
      <c r="B29" s="7" t="s">
        <v>5</v>
      </c>
      <c r="C29" s="7"/>
      <c r="D29" s="7"/>
      <c r="E29" s="30">
        <v>8480</v>
      </c>
      <c r="F29" s="18"/>
      <c r="G29" s="18"/>
      <c r="H29" s="30">
        <v>8071</v>
      </c>
      <c r="I29" s="7"/>
    </row>
    <row r="30" spans="2:9" ht="15.75">
      <c r="B30" s="7"/>
      <c r="C30" s="7"/>
      <c r="D30" s="7"/>
      <c r="E30" s="24">
        <f>SUM(E28:E29)</f>
        <v>14287</v>
      </c>
      <c r="F30" s="4"/>
      <c r="G30" s="4"/>
      <c r="H30" s="24">
        <f>SUM(H28:H29)</f>
        <v>14815</v>
      </c>
      <c r="I30" s="7"/>
    </row>
    <row r="31" spans="2:9" ht="15.75">
      <c r="B31" s="7"/>
      <c r="C31" s="7"/>
      <c r="D31" s="7"/>
      <c r="E31" s="7"/>
      <c r="F31" s="7"/>
      <c r="G31" s="7"/>
      <c r="H31" s="7"/>
      <c r="I31" s="7"/>
    </row>
    <row r="32" spans="1:9" ht="15.75">
      <c r="A32" s="21" t="s">
        <v>2</v>
      </c>
      <c r="B32" s="14"/>
      <c r="C32" s="14"/>
      <c r="D32" s="14"/>
      <c r="E32" s="18">
        <f>+E25-E30</f>
        <v>76348</v>
      </c>
      <c r="F32" s="18"/>
      <c r="G32" s="18"/>
      <c r="H32" s="18">
        <f>+H25-H30</f>
        <v>75446</v>
      </c>
      <c r="I32" s="14"/>
    </row>
    <row r="33" spans="1:9" ht="15.75">
      <c r="A33" s="13"/>
      <c r="B33" s="14"/>
      <c r="C33" s="14"/>
      <c r="D33" s="14"/>
      <c r="E33" s="14"/>
      <c r="F33" s="14"/>
      <c r="G33" s="14"/>
      <c r="H33" s="14"/>
      <c r="I33" s="14"/>
    </row>
    <row r="34" spans="1:9" ht="16.5" thickBot="1">
      <c r="A34" s="13"/>
      <c r="B34" s="14"/>
      <c r="C34" s="14"/>
      <c r="D34" s="14"/>
      <c r="E34" s="36">
        <f>SUM(E14:E18)+E32</f>
        <v>160501.481</v>
      </c>
      <c r="F34" s="32"/>
      <c r="G34" s="32"/>
      <c r="H34" s="36">
        <f>SUM(H14:H18)+H32</f>
        <v>149862.481</v>
      </c>
      <c r="I34" s="14"/>
    </row>
    <row r="35" spans="1:9" ht="16.5" thickTop="1">
      <c r="A35" s="13"/>
      <c r="B35" s="14"/>
      <c r="C35" s="14"/>
      <c r="D35" s="14"/>
      <c r="E35" s="14"/>
      <c r="F35" s="14"/>
      <c r="G35" s="14"/>
      <c r="H35" s="14"/>
      <c r="I35" s="14"/>
    </row>
    <row r="36" spans="2:9" ht="15.75">
      <c r="B36" t="s">
        <v>25</v>
      </c>
      <c r="D36" s="7"/>
      <c r="E36" s="7"/>
      <c r="F36" s="7"/>
      <c r="G36" s="7"/>
      <c r="H36" s="14"/>
      <c r="I36" s="7"/>
    </row>
    <row r="37" spans="1:9" ht="15.75">
      <c r="A37" s="1" t="s">
        <v>26</v>
      </c>
      <c r="D37" s="7"/>
      <c r="E37" s="7"/>
      <c r="F37" s="7"/>
      <c r="G37" s="7"/>
      <c r="H37" s="14"/>
      <c r="I37" s="7"/>
    </row>
    <row r="38" spans="2:9" ht="15.75">
      <c r="B38" t="s">
        <v>112</v>
      </c>
      <c r="D38" s="7"/>
      <c r="E38" s="4">
        <v>75831</v>
      </c>
      <c r="F38" s="4"/>
      <c r="G38" s="4"/>
      <c r="H38" s="18">
        <v>75831</v>
      </c>
      <c r="I38" s="7"/>
    </row>
    <row r="39" spans="2:9" ht="15.75">
      <c r="B39" t="s">
        <v>7</v>
      </c>
      <c r="D39" s="7"/>
      <c r="E39" s="3">
        <v>80430</v>
      </c>
      <c r="F39" s="4"/>
      <c r="G39" s="4"/>
      <c r="H39" s="16">
        <v>69369</v>
      </c>
      <c r="I39" s="7"/>
    </row>
    <row r="40" spans="1:9" ht="15.75">
      <c r="A40" s="1" t="s">
        <v>27</v>
      </c>
      <c r="D40" s="7"/>
      <c r="E40" s="4">
        <f>SUM(E38:E39)</f>
        <v>156261</v>
      </c>
      <c r="F40" s="4"/>
      <c r="G40" s="4"/>
      <c r="H40" s="4">
        <f>SUM(H38:H39)</f>
        <v>145200</v>
      </c>
      <c r="I40" s="7"/>
    </row>
    <row r="41" spans="4:9" ht="15.75">
      <c r="D41" s="7"/>
      <c r="E41" s="7"/>
      <c r="F41" s="7"/>
      <c r="G41" s="7"/>
      <c r="H41" s="18"/>
      <c r="I41" s="7"/>
    </row>
    <row r="42" spans="1:9" ht="15.75">
      <c r="A42" s="1" t="s">
        <v>98</v>
      </c>
      <c r="D42" s="7"/>
      <c r="E42" s="4">
        <v>0</v>
      </c>
      <c r="F42" s="7"/>
      <c r="G42" s="7"/>
      <c r="H42" s="18">
        <v>0</v>
      </c>
      <c r="I42" s="7"/>
    </row>
    <row r="43" spans="4:9" ht="15.75">
      <c r="D43" s="7"/>
      <c r="E43" s="7"/>
      <c r="F43" s="7"/>
      <c r="G43" s="7"/>
      <c r="H43" s="18"/>
      <c r="I43" s="7"/>
    </row>
    <row r="44" spans="1:9" ht="15.75">
      <c r="A44" s="1" t="s">
        <v>28</v>
      </c>
      <c r="D44" s="7"/>
      <c r="E44" s="4">
        <v>1573</v>
      </c>
      <c r="F44" s="4"/>
      <c r="G44" s="4"/>
      <c r="H44" s="18">
        <v>1768</v>
      </c>
      <c r="I44" s="7"/>
    </row>
    <row r="45" spans="4:9" ht="15.75">
      <c r="D45" s="7"/>
      <c r="E45" s="4"/>
      <c r="F45" s="4"/>
      <c r="G45" s="4"/>
      <c r="H45" s="18"/>
      <c r="I45" s="7"/>
    </row>
    <row r="46" spans="1:9" ht="15.75">
      <c r="A46" s="1" t="s">
        <v>3</v>
      </c>
      <c r="D46" s="7"/>
      <c r="E46" s="4">
        <v>2667</v>
      </c>
      <c r="F46" s="4"/>
      <c r="G46" s="4"/>
      <c r="H46" s="18">
        <v>2894</v>
      </c>
      <c r="I46" s="7"/>
    </row>
    <row r="47" spans="2:9" ht="15.75" hidden="1">
      <c r="B47" t="s">
        <v>29</v>
      </c>
      <c r="D47" s="7"/>
      <c r="E47" s="4">
        <v>0</v>
      </c>
      <c r="F47" s="4"/>
      <c r="G47" s="4"/>
      <c r="H47" s="18">
        <v>0</v>
      </c>
      <c r="I47" s="7"/>
    </row>
    <row r="48" spans="4:9" ht="15.75">
      <c r="D48" s="7"/>
      <c r="E48" s="4"/>
      <c r="F48" s="4"/>
      <c r="G48" s="4"/>
      <c r="H48" s="18"/>
      <c r="I48" s="7"/>
    </row>
    <row r="49" spans="1:9" ht="16.5" thickBot="1">
      <c r="A49" s="13"/>
      <c r="B49" s="13"/>
      <c r="C49" s="13"/>
      <c r="D49" s="14"/>
      <c r="E49" s="35">
        <f>SUM(E40:E48)</f>
        <v>160501</v>
      </c>
      <c r="F49" s="22"/>
      <c r="G49" s="22"/>
      <c r="H49" s="35">
        <f>SUM(H40:H48)</f>
        <v>149862</v>
      </c>
      <c r="I49" s="7"/>
    </row>
    <row r="50" spans="4:9" ht="16.5" thickTop="1">
      <c r="D50" s="7"/>
      <c r="E50" s="7"/>
      <c r="F50" s="7"/>
      <c r="G50" s="7"/>
      <c r="H50" s="14"/>
      <c r="I50" s="7"/>
    </row>
    <row r="51" spans="1:8" ht="15.75">
      <c r="A51" t="s">
        <v>71</v>
      </c>
      <c r="E51" s="2">
        <v>206</v>
      </c>
      <c r="F51" s="4"/>
      <c r="G51" s="4"/>
      <c r="H51" s="2">
        <v>191</v>
      </c>
    </row>
    <row r="52" spans="6:8" ht="15.75">
      <c r="F52" s="7"/>
      <c r="G52" s="7"/>
      <c r="H52" s="13"/>
    </row>
    <row r="53" spans="1:7" ht="15.75">
      <c r="A53" s="40" t="s">
        <v>81</v>
      </c>
      <c r="F53" s="7"/>
      <c r="G53" s="7"/>
    </row>
    <row r="54" spans="1:7" ht="15.75">
      <c r="A54" s="20" t="s">
        <v>102</v>
      </c>
      <c r="F54" s="7"/>
      <c r="G54" s="7"/>
    </row>
  </sheetData>
  <printOptions/>
  <pageMargins left="1.29" right="0.75" top="0.41" bottom="0.32" header="0.38" footer="0.24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selection activeCell="H6" sqref="H6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2.125" style="0" customWidth="1"/>
    <col min="7" max="7" width="1.625" style="0" customWidth="1"/>
    <col min="8" max="8" width="11.625" style="0" customWidth="1"/>
    <col min="9" max="9" width="1.12109375" style="0" customWidth="1"/>
    <col min="10" max="10" width="11.875" style="0" customWidth="1"/>
  </cols>
  <sheetData>
    <row r="1" spans="2:10" ht="18.75">
      <c r="B1" s="57"/>
      <c r="C1" s="69" t="s">
        <v>30</v>
      </c>
      <c r="D1" s="69"/>
      <c r="E1" s="69"/>
      <c r="F1" s="69"/>
      <c r="G1" s="69"/>
      <c r="H1" s="69"/>
      <c r="I1" s="69"/>
      <c r="J1" s="69"/>
    </row>
    <row r="2" spans="2:10" ht="15.75">
      <c r="B2" s="27"/>
      <c r="C2" s="70" t="s">
        <v>69</v>
      </c>
      <c r="D2" s="70"/>
      <c r="E2" s="70"/>
      <c r="F2" s="70"/>
      <c r="G2" s="70"/>
      <c r="H2" s="70"/>
      <c r="I2" s="70"/>
      <c r="J2" s="70"/>
    </row>
    <row r="3" spans="2:10" ht="15.75">
      <c r="B3" s="27"/>
      <c r="C3" s="70" t="s">
        <v>70</v>
      </c>
      <c r="D3" s="70"/>
      <c r="E3" s="70"/>
      <c r="F3" s="70"/>
      <c r="G3" s="70"/>
      <c r="H3" s="70"/>
      <c r="I3" s="70"/>
      <c r="J3" s="70"/>
    </row>
    <row r="4" spans="1:10" ht="16.5" thickBo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5.7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ht="15.75">
      <c r="A7" s="1" t="s">
        <v>15</v>
      </c>
    </row>
    <row r="8" ht="15.75">
      <c r="A8" s="1" t="s">
        <v>123</v>
      </c>
    </row>
    <row r="9" spans="1:10" ht="15.75">
      <c r="A9" s="7"/>
      <c r="B9" s="17"/>
      <c r="C9" s="17"/>
      <c r="D9" s="7"/>
      <c r="E9" s="7"/>
      <c r="F9" s="7"/>
      <c r="G9" s="7"/>
      <c r="H9" s="7"/>
      <c r="I9" s="7"/>
      <c r="J9" s="7"/>
    </row>
    <row r="10" spans="1:10" ht="15.75">
      <c r="A10" s="7"/>
      <c r="B10" s="7"/>
      <c r="C10" s="7"/>
      <c r="D10" s="9" t="s">
        <v>8</v>
      </c>
      <c r="E10" s="9"/>
      <c r="F10" s="9" t="s">
        <v>84</v>
      </c>
      <c r="G10" s="9"/>
      <c r="H10" s="9" t="s">
        <v>23</v>
      </c>
      <c r="I10" s="9"/>
      <c r="J10" s="9" t="s">
        <v>84</v>
      </c>
    </row>
    <row r="11" spans="1:10" ht="15.75">
      <c r="A11" s="7"/>
      <c r="B11" s="7"/>
      <c r="C11" s="7"/>
      <c r="D11" s="9" t="s">
        <v>124</v>
      </c>
      <c r="E11" s="9"/>
      <c r="F11" s="9" t="s">
        <v>124</v>
      </c>
      <c r="G11" s="9"/>
      <c r="H11" s="9" t="s">
        <v>125</v>
      </c>
      <c r="I11" s="9"/>
      <c r="J11" s="9" t="s">
        <v>125</v>
      </c>
    </row>
    <row r="12" spans="1:10" ht="15.75">
      <c r="A12" s="7"/>
      <c r="B12" s="7"/>
      <c r="C12" s="7"/>
      <c r="D12" s="9" t="s">
        <v>22</v>
      </c>
      <c r="E12" s="9"/>
      <c r="F12" s="9" t="s">
        <v>54</v>
      </c>
      <c r="G12" s="9"/>
      <c r="H12" s="9" t="s">
        <v>85</v>
      </c>
      <c r="I12" s="9"/>
      <c r="J12" s="9" t="s">
        <v>85</v>
      </c>
    </row>
    <row r="13" spans="1:10" ht="15.75">
      <c r="A13" s="7"/>
      <c r="B13" s="7"/>
      <c r="C13" s="7"/>
      <c r="D13" s="25">
        <v>38383</v>
      </c>
      <c r="E13" s="25"/>
      <c r="F13" s="25">
        <v>38017</v>
      </c>
      <c r="G13" s="25"/>
      <c r="H13" s="25" t="s">
        <v>103</v>
      </c>
      <c r="I13" s="25"/>
      <c r="J13" s="25" t="s">
        <v>103</v>
      </c>
    </row>
    <row r="14" spans="1:10" ht="15.75">
      <c r="A14" s="7"/>
      <c r="B14" s="7"/>
      <c r="C14" s="7"/>
      <c r="D14" s="26" t="s">
        <v>6</v>
      </c>
      <c r="E14" s="25"/>
      <c r="F14" s="26" t="s">
        <v>6</v>
      </c>
      <c r="G14" s="25"/>
      <c r="H14" s="26" t="s">
        <v>6</v>
      </c>
      <c r="I14" s="25"/>
      <c r="J14" s="26" t="s">
        <v>6</v>
      </c>
    </row>
    <row r="15" spans="1:10" ht="15.75">
      <c r="A15" s="7"/>
      <c r="B15" s="7"/>
      <c r="C15" s="7"/>
      <c r="D15" s="25"/>
      <c r="E15" s="25"/>
      <c r="F15" s="25"/>
      <c r="G15" s="25"/>
      <c r="H15" s="25"/>
      <c r="I15" s="25"/>
      <c r="J15" s="25"/>
    </row>
    <row r="16" spans="1:10" ht="16.5" thickBot="1">
      <c r="A16" s="7"/>
      <c r="B16" s="7" t="s">
        <v>13</v>
      </c>
      <c r="C16" s="7"/>
      <c r="D16" s="68">
        <v>16634</v>
      </c>
      <c r="E16" s="33"/>
      <c r="F16" s="45">
        <v>10165</v>
      </c>
      <c r="G16" s="45"/>
      <c r="H16" s="45">
        <v>53635</v>
      </c>
      <c r="I16" s="45"/>
      <c r="J16" s="45">
        <v>46159</v>
      </c>
    </row>
    <row r="17" spans="1:10" ht="15.75">
      <c r="A17" s="7"/>
      <c r="B17" s="7"/>
      <c r="C17" s="7"/>
      <c r="D17" s="4"/>
      <c r="E17" s="4"/>
      <c r="F17" s="18"/>
      <c r="G17" s="14"/>
      <c r="H17" s="14"/>
      <c r="I17" s="18"/>
      <c r="J17" s="18"/>
    </row>
    <row r="18" spans="1:10" ht="15.75">
      <c r="A18" s="7"/>
      <c r="B18" s="7" t="s">
        <v>16</v>
      </c>
      <c r="C18" s="7"/>
      <c r="D18" s="4">
        <v>7090</v>
      </c>
      <c r="E18" s="4"/>
      <c r="F18" s="62">
        <v>3885</v>
      </c>
      <c r="G18" s="18"/>
      <c r="H18" s="18">
        <v>16172</v>
      </c>
      <c r="I18" s="18"/>
      <c r="J18" s="18">
        <v>13515</v>
      </c>
    </row>
    <row r="19" spans="1:10" ht="15.75">
      <c r="A19" s="7"/>
      <c r="B19" s="7"/>
      <c r="C19" s="7"/>
      <c r="D19" s="4"/>
      <c r="E19" s="4"/>
      <c r="F19" s="18"/>
      <c r="G19" s="18"/>
      <c r="H19" s="18"/>
      <c r="I19" s="18"/>
      <c r="J19" s="18"/>
    </row>
    <row r="20" spans="1:10" ht="15.75">
      <c r="A20" s="7"/>
      <c r="B20" s="7" t="s">
        <v>17</v>
      </c>
      <c r="C20" s="7"/>
      <c r="D20" s="4">
        <v>0</v>
      </c>
      <c r="E20" s="4"/>
      <c r="F20" s="18">
        <v>0</v>
      </c>
      <c r="G20" s="18"/>
      <c r="H20" s="18">
        <v>0</v>
      </c>
      <c r="I20" s="18"/>
      <c r="J20" s="18">
        <v>-8</v>
      </c>
    </row>
    <row r="21" spans="1:10" ht="15.75">
      <c r="A21" s="7"/>
      <c r="B21" s="7"/>
      <c r="C21" s="7"/>
      <c r="D21" s="4"/>
      <c r="E21" s="4"/>
      <c r="F21" s="18"/>
      <c r="G21" s="18"/>
      <c r="H21" s="18"/>
      <c r="I21" s="18"/>
      <c r="J21" s="18"/>
    </row>
    <row r="22" spans="1:10" ht="15.75">
      <c r="A22" s="7"/>
      <c r="B22" s="7" t="s">
        <v>18</v>
      </c>
      <c r="C22" s="7"/>
      <c r="D22" s="4">
        <v>-11</v>
      </c>
      <c r="E22" s="4"/>
      <c r="F22" s="18">
        <v>-9</v>
      </c>
      <c r="G22" s="18"/>
      <c r="H22" s="18">
        <v>-11</v>
      </c>
      <c r="I22" s="18"/>
      <c r="J22" s="18">
        <v>31</v>
      </c>
    </row>
    <row r="23" spans="1:10" ht="15.75">
      <c r="A23" s="7"/>
      <c r="B23" s="7"/>
      <c r="C23" s="7"/>
      <c r="D23" s="6"/>
      <c r="E23" s="6"/>
      <c r="F23" s="16"/>
      <c r="G23" s="16"/>
      <c r="H23" s="16"/>
      <c r="I23" s="16"/>
      <c r="J23" s="16"/>
    </row>
    <row r="24" spans="1:10" ht="15.75">
      <c r="A24" s="7"/>
      <c r="B24" s="7" t="s">
        <v>19</v>
      </c>
      <c r="C24" s="7"/>
      <c r="D24" s="4">
        <f>SUM(D18:D23)</f>
        <v>7079</v>
      </c>
      <c r="E24" s="4"/>
      <c r="F24" s="4">
        <f>SUM(F18:F23)</f>
        <v>3876</v>
      </c>
      <c r="G24" s="18"/>
      <c r="H24" s="4">
        <f>SUM(H18:H23)</f>
        <v>16161</v>
      </c>
      <c r="I24" s="18"/>
      <c r="J24" s="4">
        <f>SUM(J18:J23)</f>
        <v>13538</v>
      </c>
    </row>
    <row r="25" spans="1:10" ht="15.75">
      <c r="A25" s="7"/>
      <c r="B25" s="7"/>
      <c r="C25" s="7"/>
      <c r="D25" s="7"/>
      <c r="E25" s="7"/>
      <c r="F25" s="18"/>
      <c r="G25" s="18"/>
      <c r="H25" s="18"/>
      <c r="I25" s="18"/>
      <c r="J25" s="18"/>
    </row>
    <row r="26" spans="1:10" ht="15.75">
      <c r="A26" s="7"/>
      <c r="B26" s="7" t="s">
        <v>20</v>
      </c>
      <c r="C26" s="7"/>
      <c r="D26" s="4">
        <v>-1930</v>
      </c>
      <c r="E26" s="4"/>
      <c r="F26" s="18">
        <v>-801</v>
      </c>
      <c r="G26" s="18"/>
      <c r="H26" s="18">
        <f>-5031+466</f>
        <v>-4565</v>
      </c>
      <c r="I26" s="18"/>
      <c r="J26" s="18">
        <v>-3481</v>
      </c>
    </row>
    <row r="27" spans="1:10" ht="15.75">
      <c r="A27" s="7"/>
      <c r="B27" s="7"/>
      <c r="C27" s="7"/>
      <c r="D27" s="3"/>
      <c r="E27" s="3"/>
      <c r="F27" s="16"/>
      <c r="G27" s="16"/>
      <c r="H27" s="16"/>
      <c r="I27" s="16"/>
      <c r="J27" s="16"/>
    </row>
    <row r="28" spans="1:10" ht="15.75">
      <c r="A28" s="7"/>
      <c r="B28" s="7" t="s">
        <v>21</v>
      </c>
      <c r="C28" s="7"/>
      <c r="D28" s="4">
        <f>SUM(D24:D27)</f>
        <v>5149</v>
      </c>
      <c r="E28" s="4"/>
      <c r="F28" s="4">
        <f>SUM(F24:F27)</f>
        <v>3075</v>
      </c>
      <c r="G28" s="18"/>
      <c r="H28" s="4">
        <f>SUM(H24:H27)</f>
        <v>11596</v>
      </c>
      <c r="I28" s="18"/>
      <c r="J28" s="4">
        <f>SUM(J24:J27)</f>
        <v>10057</v>
      </c>
    </row>
    <row r="29" spans="1:10" ht="15.75">
      <c r="A29" s="7"/>
      <c r="B29" s="7"/>
      <c r="C29" s="7"/>
      <c r="D29" s="4"/>
      <c r="E29" s="4"/>
      <c r="F29" s="18"/>
      <c r="G29" s="18"/>
      <c r="H29" s="18"/>
      <c r="I29" s="18"/>
      <c r="J29" s="18"/>
    </row>
    <row r="30" spans="1:10" ht="15.75">
      <c r="A30" s="7"/>
      <c r="B30" s="7" t="s">
        <v>4</v>
      </c>
      <c r="C30" s="7"/>
      <c r="D30" s="4">
        <f>-230-47</f>
        <v>-277</v>
      </c>
      <c r="E30" s="4"/>
      <c r="F30" s="18">
        <v>-291</v>
      </c>
      <c r="G30" s="18"/>
      <c r="H30" s="18">
        <v>-535</v>
      </c>
      <c r="I30" s="18"/>
      <c r="J30" s="18">
        <v>-484</v>
      </c>
    </row>
    <row r="31" spans="1:14" ht="15.75">
      <c r="A31" s="7"/>
      <c r="B31" s="14"/>
      <c r="C31" s="14"/>
      <c r="D31" s="18"/>
      <c r="E31" s="18"/>
      <c r="F31" s="18"/>
      <c r="G31" s="18"/>
      <c r="H31" s="18"/>
      <c r="I31" s="18"/>
      <c r="J31" s="18"/>
      <c r="K31" s="13"/>
      <c r="L31" s="13"/>
      <c r="M31" s="13"/>
      <c r="N31" s="13"/>
    </row>
    <row r="32" spans="1:14" ht="16.5" thickBot="1">
      <c r="A32" s="39"/>
      <c r="B32" s="39" t="s">
        <v>101</v>
      </c>
      <c r="C32" s="39"/>
      <c r="D32" s="35">
        <f>SUM(D28:D31)</f>
        <v>4872</v>
      </c>
      <c r="E32" s="35"/>
      <c r="F32" s="35">
        <f>SUM(F28:F31)</f>
        <v>2784</v>
      </c>
      <c r="G32" s="35"/>
      <c r="H32" s="35">
        <f>SUM(H28:H31)</f>
        <v>11061</v>
      </c>
      <c r="I32" s="35"/>
      <c r="J32" s="35">
        <f>SUM(J28:J31)</f>
        <v>9573</v>
      </c>
      <c r="K32" s="13"/>
      <c r="L32" s="13"/>
      <c r="M32" s="13"/>
      <c r="N32" s="13"/>
    </row>
    <row r="33" spans="1:10" ht="16.5" thickTop="1">
      <c r="A33" s="7"/>
      <c r="B33" s="7"/>
      <c r="C33" s="7"/>
      <c r="D33" s="7"/>
      <c r="E33" s="7"/>
      <c r="F33" s="18"/>
      <c r="G33" s="14"/>
      <c r="H33" s="14"/>
      <c r="I33" s="18"/>
      <c r="J33" s="18"/>
    </row>
    <row r="34" spans="1:10" ht="15.75">
      <c r="A34" s="7"/>
      <c r="B34" s="7" t="s">
        <v>87</v>
      </c>
      <c r="C34" s="7"/>
      <c r="D34" s="19">
        <v>6.42</v>
      </c>
      <c r="E34" s="15"/>
      <c r="F34" s="19">
        <v>3.67</v>
      </c>
      <c r="G34" s="19"/>
      <c r="H34" s="19">
        <v>14.59</v>
      </c>
      <c r="I34" s="19"/>
      <c r="J34" s="19">
        <v>12.62</v>
      </c>
    </row>
    <row r="35" spans="1:10" ht="15.75">
      <c r="A35" s="7"/>
      <c r="B35" s="7"/>
      <c r="C35" s="7"/>
      <c r="D35" s="14"/>
      <c r="E35" s="7"/>
      <c r="F35" s="14"/>
      <c r="G35" s="14"/>
      <c r="H35" s="14"/>
      <c r="I35" s="18"/>
      <c r="J35" s="14"/>
    </row>
    <row r="36" spans="1:10" ht="15.75">
      <c r="A36" s="7"/>
      <c r="B36" s="7" t="s">
        <v>88</v>
      </c>
      <c r="C36" s="7"/>
      <c r="D36" s="63" t="s">
        <v>89</v>
      </c>
      <c r="E36" s="64"/>
      <c r="F36" s="63" t="s">
        <v>89</v>
      </c>
      <c r="G36" s="65"/>
      <c r="H36" s="63" t="s">
        <v>89</v>
      </c>
      <c r="I36" s="65"/>
      <c r="J36" s="63" t="s">
        <v>89</v>
      </c>
    </row>
    <row r="37" spans="1:10" ht="15.75">
      <c r="A37" s="7"/>
      <c r="B37" s="41"/>
      <c r="C37" s="41"/>
      <c r="D37" s="7"/>
      <c r="E37" s="7"/>
      <c r="F37" s="14"/>
      <c r="G37" s="14"/>
      <c r="H37" s="14"/>
      <c r="I37" s="14"/>
      <c r="J37" s="14"/>
    </row>
    <row r="38" spans="6:10" ht="15.75">
      <c r="F38" s="10"/>
      <c r="G38" s="13"/>
      <c r="H38" s="13"/>
      <c r="I38" s="13"/>
      <c r="J38" s="13"/>
    </row>
    <row r="39" spans="2:10" ht="15.75" hidden="1">
      <c r="B39" t="s">
        <v>68</v>
      </c>
      <c r="D39" s="2">
        <v>75831</v>
      </c>
      <c r="E39" s="2"/>
      <c r="F39" s="10">
        <v>75831</v>
      </c>
      <c r="G39" s="10"/>
      <c r="H39" s="10">
        <v>75831</v>
      </c>
      <c r="I39" s="10"/>
      <c r="J39" s="10">
        <v>75831</v>
      </c>
    </row>
    <row r="40" spans="4:10" ht="15.75">
      <c r="D40" s="2"/>
      <c r="E40" s="2"/>
      <c r="F40" s="10"/>
      <c r="G40" s="10"/>
      <c r="H40" s="10"/>
      <c r="I40" s="10"/>
      <c r="J40" s="10"/>
    </row>
    <row r="41" spans="2:3" ht="15.75">
      <c r="B41" s="40" t="s">
        <v>82</v>
      </c>
      <c r="C41" s="40"/>
    </row>
    <row r="42" spans="2:3" ht="15.75">
      <c r="B42" s="20" t="s">
        <v>102</v>
      </c>
      <c r="C42" s="20"/>
    </row>
  </sheetData>
  <mergeCells count="3">
    <mergeCell ref="C1:J1"/>
    <mergeCell ref="C2:J2"/>
    <mergeCell ref="C3:J3"/>
  </mergeCells>
  <printOptions/>
  <pageMargins left="1.05" right="0.42" top="0.68" bottom="1" header="0.5" footer="0.5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zoomScale="75" zoomScaleNormal="75" workbookViewId="0" topLeftCell="A67">
      <selection activeCell="E15" sqref="E15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7"/>
      <c r="C1" s="55" t="s">
        <v>30</v>
      </c>
      <c r="D1" s="57"/>
      <c r="E1" s="57"/>
      <c r="F1" s="57"/>
      <c r="G1" s="57"/>
      <c r="H1" s="57"/>
      <c r="I1" s="57"/>
    </row>
    <row r="2" spans="2:9" ht="15.75">
      <c r="B2" s="27"/>
      <c r="C2" s="54" t="s">
        <v>72</v>
      </c>
      <c r="D2" s="27"/>
      <c r="E2" s="27"/>
      <c r="F2" s="27"/>
      <c r="G2" s="27"/>
      <c r="H2" s="27"/>
      <c r="I2" s="27"/>
    </row>
    <row r="3" spans="2:9" ht="15.75">
      <c r="B3" s="27"/>
      <c r="C3" s="54" t="s">
        <v>70</v>
      </c>
      <c r="D3" s="27"/>
      <c r="E3" s="27"/>
      <c r="F3" s="27"/>
      <c r="G3" s="27"/>
      <c r="H3" s="27"/>
      <c r="I3" s="27"/>
    </row>
    <row r="4" spans="1:9" ht="16.5" thickBot="1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4" ht="15.75">
      <c r="A6" s="1" t="s">
        <v>100</v>
      </c>
      <c r="B6" s="1"/>
      <c r="C6" s="1"/>
      <c r="D6" s="1"/>
    </row>
    <row r="7" spans="1:4" ht="15.75">
      <c r="A7" s="1" t="s">
        <v>123</v>
      </c>
      <c r="B7" s="1"/>
      <c r="C7" s="1"/>
      <c r="D7" s="1"/>
    </row>
    <row r="8" spans="1:8" ht="15.75">
      <c r="A8" s="1"/>
      <c r="B8" s="1"/>
      <c r="C8" s="1"/>
      <c r="D8" s="1"/>
      <c r="E8" s="5" t="s">
        <v>8</v>
      </c>
      <c r="H8" s="5" t="s">
        <v>84</v>
      </c>
    </row>
    <row r="9" spans="1:8" ht="15.75">
      <c r="A9" s="1"/>
      <c r="B9" s="1"/>
      <c r="C9" s="1"/>
      <c r="D9" s="1"/>
      <c r="E9" s="5" t="s">
        <v>125</v>
      </c>
      <c r="H9" s="5" t="s">
        <v>125</v>
      </c>
    </row>
    <row r="10" spans="1:8" ht="15.75">
      <c r="A10" s="1"/>
      <c r="B10" s="1"/>
      <c r="C10" s="1"/>
      <c r="D10" s="1"/>
      <c r="E10" s="5" t="s">
        <v>85</v>
      </c>
      <c r="H10" s="5" t="s">
        <v>85</v>
      </c>
    </row>
    <row r="11" spans="1:8" ht="15.75">
      <c r="A11" s="1"/>
      <c r="B11" s="1"/>
      <c r="C11" s="1"/>
      <c r="D11" s="1"/>
      <c r="E11" s="5" t="s">
        <v>86</v>
      </c>
      <c r="H11" s="5" t="s">
        <v>86</v>
      </c>
    </row>
    <row r="12" spans="1:8" ht="15.75">
      <c r="A12" s="17"/>
      <c r="B12" s="17"/>
      <c r="C12" s="17"/>
      <c r="D12" s="17"/>
      <c r="E12" s="28" t="s">
        <v>6</v>
      </c>
      <c r="F12" s="7"/>
      <c r="G12" s="7"/>
      <c r="H12" s="28" t="s">
        <v>6</v>
      </c>
    </row>
    <row r="13" spans="1:10" ht="15.75">
      <c r="A13" s="7"/>
      <c r="B13" s="7"/>
      <c r="C13" s="7"/>
      <c r="D13" s="7"/>
      <c r="E13" s="9"/>
      <c r="F13" s="9"/>
      <c r="G13" s="9"/>
      <c r="H13" s="9"/>
      <c r="I13" s="7"/>
      <c r="J13" s="7"/>
    </row>
    <row r="14" spans="1:10" ht="15.75">
      <c r="A14" s="17" t="s">
        <v>31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7" t="s">
        <v>19</v>
      </c>
      <c r="B15" s="7"/>
      <c r="C15" s="7"/>
      <c r="D15" s="7"/>
      <c r="E15" s="4">
        <v>16161</v>
      </c>
      <c r="F15" s="7"/>
      <c r="G15" s="7"/>
      <c r="H15" s="4">
        <v>13538</v>
      </c>
      <c r="I15" s="7"/>
      <c r="J15" s="7"/>
    </row>
    <row r="16" spans="1:10" ht="15.75">
      <c r="A16" s="7" t="s">
        <v>32</v>
      </c>
      <c r="B16" s="7"/>
      <c r="C16" s="7"/>
      <c r="D16" s="7"/>
      <c r="E16" s="4"/>
      <c r="F16" s="7"/>
      <c r="G16" s="7"/>
      <c r="H16" s="18"/>
      <c r="I16" s="7"/>
      <c r="J16" s="7"/>
    </row>
    <row r="17" spans="1:10" ht="15.75">
      <c r="A17" s="7"/>
      <c r="B17" s="7" t="s">
        <v>18</v>
      </c>
      <c r="C17" s="7"/>
      <c r="D17" s="7"/>
      <c r="E17" s="4">
        <v>11</v>
      </c>
      <c r="F17" s="7"/>
      <c r="G17" s="7"/>
      <c r="H17" s="4">
        <v>-31</v>
      </c>
      <c r="I17" s="7"/>
      <c r="J17" s="7"/>
    </row>
    <row r="18" spans="1:10" ht="15.75">
      <c r="A18" s="7"/>
      <c r="B18" s="7" t="s">
        <v>33</v>
      </c>
      <c r="C18" s="7"/>
      <c r="D18" s="7"/>
      <c r="E18" s="4">
        <v>485</v>
      </c>
      <c r="F18" s="7"/>
      <c r="G18" s="7"/>
      <c r="H18" s="4">
        <v>497</v>
      </c>
      <c r="I18" s="7"/>
      <c r="J18" s="7"/>
    </row>
    <row r="19" spans="1:10" ht="15.75">
      <c r="A19" s="7"/>
      <c r="B19" s="7" t="s">
        <v>37</v>
      </c>
      <c r="C19" s="7"/>
      <c r="D19" s="7"/>
      <c r="E19" s="4">
        <v>0</v>
      </c>
      <c r="F19" s="14"/>
      <c r="G19" s="14"/>
      <c r="H19" s="4">
        <v>8</v>
      </c>
      <c r="I19" s="7"/>
      <c r="J19" s="7"/>
    </row>
    <row r="20" spans="1:10" ht="15.75">
      <c r="A20" s="7"/>
      <c r="B20" s="7" t="s">
        <v>34</v>
      </c>
      <c r="C20" s="7"/>
      <c r="D20" s="7"/>
      <c r="E20" s="4"/>
      <c r="F20" s="14"/>
      <c r="G20" s="14"/>
      <c r="H20" s="18"/>
      <c r="I20" s="7"/>
      <c r="J20" s="7"/>
    </row>
    <row r="21" spans="1:10" ht="15.75">
      <c r="A21" s="7"/>
      <c r="B21" s="43" t="s">
        <v>121</v>
      </c>
      <c r="C21" s="7"/>
      <c r="D21" s="7"/>
      <c r="E21" s="4">
        <v>-421</v>
      </c>
      <c r="F21" s="14"/>
      <c r="G21" s="14"/>
      <c r="H21" s="18">
        <v>0</v>
      </c>
      <c r="I21" s="7"/>
      <c r="J21" s="7"/>
    </row>
    <row r="22" spans="1:10" ht="15.75">
      <c r="A22" s="7"/>
      <c r="B22" s="43" t="s">
        <v>35</v>
      </c>
      <c r="C22" s="43"/>
      <c r="D22" s="43"/>
      <c r="E22" s="4">
        <v>0</v>
      </c>
      <c r="F22" s="14"/>
      <c r="G22" s="14"/>
      <c r="H22" s="4">
        <v>-493</v>
      </c>
      <c r="I22" s="7"/>
      <c r="J22" s="7"/>
    </row>
    <row r="23" spans="1:10" ht="15.75">
      <c r="A23" s="7"/>
      <c r="B23" s="7" t="s">
        <v>36</v>
      </c>
      <c r="C23" s="7"/>
      <c r="D23" s="7"/>
      <c r="E23" s="4">
        <v>-1097</v>
      </c>
      <c r="F23" s="14"/>
      <c r="G23" s="14"/>
      <c r="H23" s="4">
        <v>-961</v>
      </c>
      <c r="I23" s="7"/>
      <c r="J23" s="7"/>
    </row>
    <row r="24" spans="1:10" ht="15.75">
      <c r="A24" s="7"/>
      <c r="B24" s="7" t="s">
        <v>134</v>
      </c>
      <c r="C24" s="7"/>
      <c r="D24" s="7"/>
      <c r="E24" s="4">
        <v>-2</v>
      </c>
      <c r="F24" s="14"/>
      <c r="G24" s="14"/>
      <c r="H24" s="4">
        <v>0</v>
      </c>
      <c r="I24" s="7"/>
      <c r="J24" s="7"/>
    </row>
    <row r="25" spans="1:10" ht="15.75">
      <c r="A25" s="7"/>
      <c r="B25" s="7" t="s">
        <v>38</v>
      </c>
      <c r="C25" s="7"/>
      <c r="D25" s="7"/>
      <c r="E25" s="3">
        <v>0</v>
      </c>
      <c r="F25" s="14"/>
      <c r="G25" s="14"/>
      <c r="H25" s="3">
        <v>-518</v>
      </c>
      <c r="I25" s="7"/>
      <c r="J25" s="7"/>
    </row>
    <row r="26" spans="1:10" ht="15.75">
      <c r="A26" s="7" t="s">
        <v>39</v>
      </c>
      <c r="B26" s="7"/>
      <c r="C26" s="7"/>
      <c r="D26" s="7"/>
      <c r="E26" s="4">
        <f>SUM(E15:E25)</f>
        <v>15137</v>
      </c>
      <c r="F26" s="14"/>
      <c r="G26" s="14"/>
      <c r="H26" s="4">
        <f>SUM(H15:H25)</f>
        <v>12040</v>
      </c>
      <c r="I26" s="7"/>
      <c r="J26" s="7"/>
    </row>
    <row r="27" spans="1:10" ht="15.75">
      <c r="A27" s="7"/>
      <c r="B27" s="7"/>
      <c r="C27" s="7"/>
      <c r="D27" s="7"/>
      <c r="E27" s="4"/>
      <c r="F27" s="14"/>
      <c r="G27" s="14"/>
      <c r="H27" s="18"/>
      <c r="I27" s="7"/>
      <c r="J27" s="7"/>
    </row>
    <row r="28" spans="1:10" ht="15.75">
      <c r="A28" s="7" t="s">
        <v>74</v>
      </c>
      <c r="B28" s="7"/>
      <c r="C28" s="7"/>
      <c r="D28" s="7"/>
      <c r="E28" s="4"/>
      <c r="F28" s="14"/>
      <c r="G28" s="14"/>
      <c r="H28" s="18"/>
      <c r="I28" s="7"/>
      <c r="J28" s="7"/>
    </row>
    <row r="29" spans="1:10" ht="15.75">
      <c r="A29" s="7"/>
      <c r="B29" s="7" t="s">
        <v>24</v>
      </c>
      <c r="C29" s="7"/>
      <c r="D29" s="7"/>
      <c r="E29" s="4">
        <v>761</v>
      </c>
      <c r="F29" s="14"/>
      <c r="G29" s="14"/>
      <c r="H29" s="4">
        <v>-72</v>
      </c>
      <c r="I29" s="7"/>
      <c r="J29" s="7"/>
    </row>
    <row r="30" spans="1:10" ht="15.75">
      <c r="A30" s="7"/>
      <c r="B30" s="7" t="s">
        <v>111</v>
      </c>
      <c r="C30" s="7"/>
      <c r="D30" s="7"/>
      <c r="E30" s="4">
        <v>-3082</v>
      </c>
      <c r="F30" s="14"/>
      <c r="G30" s="14"/>
      <c r="H30" s="4">
        <v>5561</v>
      </c>
      <c r="I30" s="7"/>
      <c r="J30" s="7"/>
    </row>
    <row r="31" spans="1:10" ht="15.75">
      <c r="A31" s="7"/>
      <c r="B31" s="7" t="s">
        <v>40</v>
      </c>
      <c r="C31" s="7"/>
      <c r="D31" s="7"/>
      <c r="E31" s="4">
        <v>8080</v>
      </c>
      <c r="F31" s="14"/>
      <c r="G31" s="14"/>
      <c r="H31" s="4">
        <v>-5989</v>
      </c>
      <c r="I31" s="7"/>
      <c r="J31" s="7"/>
    </row>
    <row r="32" spans="1:10" ht="15.75">
      <c r="A32" s="7" t="s">
        <v>41</v>
      </c>
      <c r="B32" s="7"/>
      <c r="C32" s="7"/>
      <c r="D32" s="7"/>
      <c r="E32" s="4"/>
      <c r="F32" s="14"/>
      <c r="G32" s="14"/>
      <c r="H32" s="18"/>
      <c r="I32" s="7"/>
      <c r="J32" s="7"/>
    </row>
    <row r="33" spans="1:10" ht="15.75">
      <c r="A33" s="7"/>
      <c r="B33" s="7" t="s">
        <v>42</v>
      </c>
      <c r="C33" s="7"/>
      <c r="D33" s="7"/>
      <c r="E33" s="3">
        <v>-937</v>
      </c>
      <c r="F33" s="14"/>
      <c r="G33" s="14"/>
      <c r="H33" s="3">
        <v>533</v>
      </c>
      <c r="I33" s="7"/>
      <c r="J33" s="7"/>
    </row>
    <row r="34" spans="1:10" ht="15.75">
      <c r="A34" s="7" t="s">
        <v>43</v>
      </c>
      <c r="B34" s="7"/>
      <c r="C34" s="7"/>
      <c r="D34" s="7"/>
      <c r="E34" s="4">
        <f>SUM(E26:E33)</f>
        <v>19959</v>
      </c>
      <c r="F34" s="14"/>
      <c r="G34" s="14"/>
      <c r="H34" s="4">
        <f>SUM(H26:H33)</f>
        <v>12073</v>
      </c>
      <c r="I34" s="14"/>
      <c r="J34" s="7"/>
    </row>
    <row r="35" spans="1:10" ht="15.75">
      <c r="A35" s="7"/>
      <c r="B35" s="7" t="s">
        <v>44</v>
      </c>
      <c r="C35" s="7"/>
      <c r="D35" s="7"/>
      <c r="E35" s="4">
        <v>0</v>
      </c>
      <c r="F35" s="14"/>
      <c r="G35" s="14"/>
      <c r="H35" s="4">
        <v>-8</v>
      </c>
      <c r="I35" s="14"/>
      <c r="J35" s="7"/>
    </row>
    <row r="36" spans="1:10" ht="15.75">
      <c r="A36" s="7"/>
      <c r="B36" s="7" t="s">
        <v>45</v>
      </c>
      <c r="C36" s="7"/>
      <c r="D36" s="7"/>
      <c r="E36" s="3">
        <v>-4383</v>
      </c>
      <c r="F36" s="14"/>
      <c r="G36" s="14"/>
      <c r="H36" s="3">
        <v>-3391</v>
      </c>
      <c r="I36" s="14"/>
      <c r="J36" s="7"/>
    </row>
    <row r="37" spans="1:10" ht="15.75">
      <c r="A37" s="39" t="s">
        <v>46</v>
      </c>
      <c r="B37" s="39"/>
      <c r="C37" s="39"/>
      <c r="D37" s="39"/>
      <c r="E37" s="42">
        <f>SUM(E34:E36)</f>
        <v>15576</v>
      </c>
      <c r="F37" s="39"/>
      <c r="G37" s="39"/>
      <c r="H37" s="42">
        <f>SUM(H34:H36)</f>
        <v>8674</v>
      </c>
      <c r="I37" s="39"/>
      <c r="J37" s="7"/>
    </row>
    <row r="38" spans="1:10" ht="15.75">
      <c r="A38" s="7"/>
      <c r="B38" s="7"/>
      <c r="C38" s="7"/>
      <c r="D38" s="7"/>
      <c r="E38" s="4"/>
      <c r="F38" s="14"/>
      <c r="G38" s="14"/>
      <c r="H38" s="18"/>
      <c r="I38" s="14"/>
      <c r="J38" s="7"/>
    </row>
    <row r="39" spans="1:10" ht="15.75">
      <c r="A39" s="17" t="s">
        <v>47</v>
      </c>
      <c r="B39" s="7"/>
      <c r="C39" s="7"/>
      <c r="D39" s="7"/>
      <c r="E39" s="4"/>
      <c r="F39" s="14"/>
      <c r="G39" s="14"/>
      <c r="H39" s="18"/>
      <c r="I39" s="7"/>
      <c r="J39" s="7"/>
    </row>
    <row r="40" spans="1:10" ht="15.75">
      <c r="A40" s="7"/>
      <c r="B40" s="7" t="s">
        <v>90</v>
      </c>
      <c r="C40" s="7"/>
      <c r="D40" s="7"/>
      <c r="E40" s="4">
        <v>-331</v>
      </c>
      <c r="F40" s="14"/>
      <c r="G40" s="14"/>
      <c r="H40" s="4">
        <v>-25</v>
      </c>
      <c r="I40" s="7"/>
      <c r="J40" s="7"/>
    </row>
    <row r="41" spans="1:10" ht="15.75">
      <c r="A41" s="7"/>
      <c r="B41" s="7" t="s">
        <v>113</v>
      </c>
      <c r="C41" s="7"/>
      <c r="D41" s="7"/>
      <c r="E41" s="4">
        <v>-10064</v>
      </c>
      <c r="F41" s="4"/>
      <c r="G41" s="14"/>
      <c r="H41" s="4">
        <v>-1</v>
      </c>
      <c r="I41" s="7"/>
      <c r="J41" s="4"/>
    </row>
    <row r="42" spans="1:10" ht="15.75">
      <c r="A42" s="7"/>
      <c r="B42" s="7" t="s">
        <v>48</v>
      </c>
      <c r="C42" s="7"/>
      <c r="D42" s="7"/>
      <c r="E42" s="4">
        <v>0</v>
      </c>
      <c r="F42" s="14"/>
      <c r="G42" s="14"/>
      <c r="H42" s="4">
        <v>-52</v>
      </c>
      <c r="I42" s="7"/>
      <c r="J42" s="7"/>
    </row>
    <row r="43" spans="1:10" ht="15.75">
      <c r="A43" s="7"/>
      <c r="B43" s="7" t="s">
        <v>49</v>
      </c>
      <c r="C43" s="7"/>
      <c r="D43" s="7"/>
      <c r="E43" s="4"/>
      <c r="F43" s="14"/>
      <c r="G43" s="14"/>
      <c r="H43" s="18"/>
      <c r="I43" s="7"/>
      <c r="J43" s="7"/>
    </row>
    <row r="44" spans="1:10" ht="15.75">
      <c r="A44" s="7"/>
      <c r="B44" s="43" t="s">
        <v>120</v>
      </c>
      <c r="C44" s="7"/>
      <c r="D44" s="7"/>
      <c r="E44" s="4">
        <v>0</v>
      </c>
      <c r="F44" s="14"/>
      <c r="G44" s="14"/>
      <c r="H44" s="18">
        <v>1</v>
      </c>
      <c r="I44" s="7"/>
      <c r="J44" s="7"/>
    </row>
    <row r="45" spans="1:10" ht="15.75">
      <c r="A45" s="7"/>
      <c r="B45" s="43" t="s">
        <v>121</v>
      </c>
      <c r="C45" s="7"/>
      <c r="D45" s="7"/>
      <c r="E45" s="4">
        <v>583</v>
      </c>
      <c r="F45" s="14"/>
      <c r="G45" s="14"/>
      <c r="H45" s="18">
        <v>0</v>
      </c>
      <c r="I45" s="7"/>
      <c r="J45" s="7"/>
    </row>
    <row r="46" spans="1:10" ht="15.75">
      <c r="A46" s="7"/>
      <c r="B46" s="43" t="s">
        <v>50</v>
      </c>
      <c r="C46" s="43"/>
      <c r="D46" s="43"/>
      <c r="E46" s="4">
        <v>0</v>
      </c>
      <c r="F46" s="14"/>
      <c r="G46" s="14"/>
      <c r="H46" s="4">
        <v>732</v>
      </c>
      <c r="I46" s="7"/>
      <c r="J46" s="7"/>
    </row>
    <row r="47" spans="1:10" ht="15.75">
      <c r="A47" s="7"/>
      <c r="B47" s="7" t="s">
        <v>51</v>
      </c>
      <c r="C47" s="7"/>
      <c r="D47" s="7"/>
      <c r="E47" s="4">
        <v>1097</v>
      </c>
      <c r="F47" s="14"/>
      <c r="G47" s="14"/>
      <c r="H47" s="4">
        <v>961</v>
      </c>
      <c r="I47" s="7"/>
      <c r="J47" s="7"/>
    </row>
    <row r="48" spans="1:10" ht="15.75">
      <c r="A48" s="7"/>
      <c r="B48" s="7" t="s">
        <v>135</v>
      </c>
      <c r="C48" s="43"/>
      <c r="D48" s="43"/>
      <c r="E48" s="4">
        <v>2</v>
      </c>
      <c r="F48" s="14"/>
      <c r="G48" s="14"/>
      <c r="H48" s="4">
        <v>0</v>
      </c>
      <c r="I48" s="7"/>
      <c r="J48" s="7"/>
    </row>
    <row r="49" spans="1:10" ht="15.75">
      <c r="A49" s="7"/>
      <c r="B49" s="7" t="s">
        <v>131</v>
      </c>
      <c r="C49" s="7"/>
      <c r="D49" s="7"/>
      <c r="E49" s="4">
        <v>0</v>
      </c>
      <c r="F49" s="14"/>
      <c r="G49" s="14"/>
      <c r="H49" s="4">
        <v>-1</v>
      </c>
      <c r="I49" s="7"/>
      <c r="J49" s="7"/>
    </row>
    <row r="50" spans="1:10" ht="15.75">
      <c r="A50" s="39" t="s">
        <v>133</v>
      </c>
      <c r="B50" s="39"/>
      <c r="C50" s="39"/>
      <c r="D50" s="39"/>
      <c r="E50" s="42">
        <f>SUM(E40:E49)</f>
        <v>-8713</v>
      </c>
      <c r="F50" s="39"/>
      <c r="G50" s="39"/>
      <c r="H50" s="42">
        <f>SUM(H40:H49)</f>
        <v>1615</v>
      </c>
      <c r="I50" s="39"/>
      <c r="J50" s="7"/>
    </row>
    <row r="51" spans="1:10" ht="15.75">
      <c r="A51" s="7"/>
      <c r="B51" s="7"/>
      <c r="C51" s="7"/>
      <c r="D51" s="7"/>
      <c r="E51" s="4"/>
      <c r="F51" s="14"/>
      <c r="G51" s="14"/>
      <c r="H51" s="18"/>
      <c r="I51" s="7"/>
      <c r="J51" s="7"/>
    </row>
    <row r="52" spans="1:10" ht="15.75">
      <c r="A52" s="17" t="s">
        <v>114</v>
      </c>
      <c r="B52" s="7"/>
      <c r="C52" s="7"/>
      <c r="D52" s="7"/>
      <c r="E52" s="4"/>
      <c r="F52" s="14"/>
      <c r="G52" s="14"/>
      <c r="H52" s="18"/>
      <c r="I52" s="7"/>
      <c r="J52" s="7"/>
    </row>
    <row r="53" spans="1:10" ht="15.75">
      <c r="A53" s="17"/>
      <c r="B53" s="7" t="s">
        <v>132</v>
      </c>
      <c r="C53" s="7"/>
      <c r="D53" s="7"/>
      <c r="E53" s="4">
        <v>0</v>
      </c>
      <c r="F53" s="14"/>
      <c r="G53" s="14"/>
      <c r="H53" s="18">
        <v>-48</v>
      </c>
      <c r="I53" s="7"/>
      <c r="J53" s="7"/>
    </row>
    <row r="54" spans="1:10" ht="15.75">
      <c r="A54" s="17"/>
      <c r="B54" s="7" t="s">
        <v>119</v>
      </c>
      <c r="C54" s="7"/>
      <c r="D54" s="7"/>
      <c r="E54" s="4">
        <v>0</v>
      </c>
      <c r="F54" s="14"/>
      <c r="G54" s="14"/>
      <c r="H54" s="18">
        <v>-2184</v>
      </c>
      <c r="I54" s="7"/>
      <c r="J54" s="7"/>
    </row>
    <row r="55" spans="1:10" ht="15.75">
      <c r="A55" s="7"/>
      <c r="B55" s="7" t="s">
        <v>52</v>
      </c>
      <c r="C55" s="7"/>
      <c r="D55" s="7"/>
      <c r="E55" s="4">
        <v>-730</v>
      </c>
      <c r="F55" s="14"/>
      <c r="G55" s="14"/>
      <c r="H55" s="4">
        <v>-2.304</v>
      </c>
      <c r="I55" s="7"/>
      <c r="J55" s="7"/>
    </row>
    <row r="56" spans="1:10" ht="15.75">
      <c r="A56" s="39" t="s">
        <v>115</v>
      </c>
      <c r="B56" s="14"/>
      <c r="C56" s="14"/>
      <c r="D56" s="14"/>
      <c r="E56" s="42">
        <f>SUM(E53:E55)</f>
        <v>-730</v>
      </c>
      <c r="F56" s="14"/>
      <c r="G56" s="14"/>
      <c r="H56" s="42">
        <f>SUM(H53:H55)</f>
        <v>-2234.304</v>
      </c>
      <c r="I56" s="14"/>
      <c r="J56" s="7"/>
    </row>
    <row r="57" spans="1:10" ht="15.75">
      <c r="A57" s="7"/>
      <c r="B57" s="7"/>
      <c r="C57" s="7"/>
      <c r="D57" s="7"/>
      <c r="E57" s="4"/>
      <c r="F57" s="14"/>
      <c r="G57" s="14"/>
      <c r="H57" s="18"/>
      <c r="I57" s="7"/>
      <c r="J57" s="7"/>
    </row>
    <row r="58" spans="1:10" ht="15.75">
      <c r="A58" s="7" t="s">
        <v>53</v>
      </c>
      <c r="B58" s="7"/>
      <c r="C58" s="7"/>
      <c r="D58" s="7"/>
      <c r="E58" s="4">
        <f>+E37+E50+E56</f>
        <v>6133</v>
      </c>
      <c r="F58" s="14"/>
      <c r="G58" s="14"/>
      <c r="H58" s="4">
        <v>8055</v>
      </c>
      <c r="I58" s="7"/>
      <c r="J58" s="7"/>
    </row>
    <row r="59" spans="1:10" ht="15.75">
      <c r="A59" s="7" t="s">
        <v>116</v>
      </c>
      <c r="B59" s="7"/>
      <c r="C59" s="7"/>
      <c r="D59" s="7"/>
      <c r="E59" s="4">
        <v>37154</v>
      </c>
      <c r="F59" s="14"/>
      <c r="G59" s="14"/>
      <c r="H59" s="4">
        <v>29099</v>
      </c>
      <c r="I59" s="7"/>
      <c r="J59" s="7"/>
    </row>
    <row r="60" spans="1:10" ht="15.75">
      <c r="A60" s="39" t="s">
        <v>117</v>
      </c>
      <c r="B60" s="39"/>
      <c r="C60" s="39"/>
      <c r="D60" s="39"/>
      <c r="E60" s="42">
        <f>SUM(E58:E59)</f>
        <v>43287</v>
      </c>
      <c r="F60" s="39"/>
      <c r="G60" s="39"/>
      <c r="H60" s="42">
        <f>SUM(H58:H59)</f>
        <v>37154</v>
      </c>
      <c r="I60" s="7"/>
      <c r="J60" s="7"/>
    </row>
    <row r="61" spans="1:10" ht="15.75">
      <c r="A61" s="7"/>
      <c r="B61" s="7"/>
      <c r="C61" s="7"/>
      <c r="D61" s="7"/>
      <c r="E61" s="7"/>
      <c r="F61" s="14"/>
      <c r="G61" s="14"/>
      <c r="H61" s="18"/>
      <c r="I61" s="7"/>
      <c r="J61" s="7"/>
    </row>
    <row r="62" spans="1:10" ht="16.5" thickBot="1">
      <c r="A62" s="7"/>
      <c r="B62" s="7"/>
      <c r="C62" s="7"/>
      <c r="D62" s="7"/>
      <c r="E62" s="11"/>
      <c r="F62" s="14"/>
      <c r="G62" s="14"/>
      <c r="H62" s="18"/>
      <c r="I62" s="7"/>
      <c r="J62" s="7"/>
    </row>
    <row r="63" spans="1:10" ht="15.75">
      <c r="A63" s="46" t="s">
        <v>95</v>
      </c>
      <c r="B63" s="47"/>
      <c r="C63" s="47"/>
      <c r="D63" s="47"/>
      <c r="E63" s="47"/>
      <c r="F63" s="48"/>
      <c r="G63" s="48"/>
      <c r="H63" s="58"/>
      <c r="I63" s="59"/>
      <c r="J63" s="7"/>
    </row>
    <row r="64" spans="1:10" ht="15.75">
      <c r="A64" s="49" t="s">
        <v>97</v>
      </c>
      <c r="B64" s="7"/>
      <c r="C64" s="7"/>
      <c r="D64" s="7"/>
      <c r="E64" s="4">
        <v>14941</v>
      </c>
      <c r="F64" s="14"/>
      <c r="G64" s="14"/>
      <c r="H64" s="4">
        <v>6984</v>
      </c>
      <c r="I64" s="60"/>
      <c r="J64" s="7"/>
    </row>
    <row r="65" spans="1:10" ht="15.75">
      <c r="A65" s="49" t="s">
        <v>96</v>
      </c>
      <c r="B65" s="7"/>
      <c r="C65" s="7"/>
      <c r="D65" s="7"/>
      <c r="E65" s="4">
        <v>28346</v>
      </c>
      <c r="F65" s="14"/>
      <c r="G65" s="14"/>
      <c r="H65" s="4">
        <v>30170</v>
      </c>
      <c r="I65" s="60"/>
      <c r="J65" s="7"/>
    </row>
    <row r="66" spans="1:9" ht="16.5" thickBot="1">
      <c r="A66" s="50"/>
      <c r="B66" s="7"/>
      <c r="C66" s="7"/>
      <c r="D66" s="7"/>
      <c r="E66" s="8">
        <f>SUM(E64:E65)</f>
        <v>43287</v>
      </c>
      <c r="F66" s="14"/>
      <c r="G66" s="14"/>
      <c r="H66" s="8">
        <v>37154</v>
      </c>
      <c r="I66" s="60"/>
    </row>
    <row r="67" spans="1:9" ht="17.25" thickBot="1" thickTop="1">
      <c r="A67" s="51"/>
      <c r="B67" s="52"/>
      <c r="C67" s="52"/>
      <c r="D67" s="52"/>
      <c r="E67" s="52"/>
      <c r="F67" s="53"/>
      <c r="G67" s="53"/>
      <c r="H67" s="45"/>
      <c r="I67" s="61"/>
    </row>
    <row r="68" spans="1:8" ht="15.75">
      <c r="A68" s="44"/>
      <c r="B68" s="7"/>
      <c r="C68" s="7"/>
      <c r="D68" s="7"/>
      <c r="E68" s="7"/>
      <c r="F68" s="14"/>
      <c r="G68" s="14"/>
      <c r="H68" s="18"/>
    </row>
    <row r="69" spans="1:8" ht="15.75">
      <c r="A69" s="7"/>
      <c r="B69" s="40" t="s">
        <v>83</v>
      </c>
      <c r="C69" s="40"/>
      <c r="D69" s="7"/>
      <c r="E69" s="7"/>
      <c r="F69" s="14"/>
      <c r="G69" s="14"/>
      <c r="H69" s="18"/>
    </row>
    <row r="70" spans="1:8" ht="15.75">
      <c r="A70" s="7"/>
      <c r="B70" s="40" t="s">
        <v>102</v>
      </c>
      <c r="C70" s="40"/>
      <c r="D70" s="7"/>
      <c r="E70" s="7"/>
      <c r="F70" s="14"/>
      <c r="G70" s="14"/>
      <c r="H70" s="18"/>
    </row>
    <row r="71" spans="1:8" ht="15.75">
      <c r="A71" s="7"/>
      <c r="B71" s="7"/>
      <c r="C71" s="7"/>
      <c r="D71" s="7"/>
      <c r="E71" s="7"/>
      <c r="F71" s="14"/>
      <c r="G71" s="14"/>
      <c r="H71" s="18"/>
    </row>
    <row r="72" spans="1:8" ht="15.75">
      <c r="A72" s="7"/>
      <c r="B72" s="7"/>
      <c r="C72" s="7"/>
      <c r="D72" s="7"/>
      <c r="E72" s="7"/>
      <c r="F72" s="14"/>
      <c r="G72" s="14"/>
      <c r="H72" s="18"/>
    </row>
    <row r="73" spans="1:8" ht="15.75">
      <c r="A73" s="7"/>
      <c r="B73" s="7"/>
      <c r="C73" s="7"/>
      <c r="D73" s="7"/>
      <c r="E73" s="7"/>
      <c r="F73" s="14"/>
      <c r="G73" s="14"/>
      <c r="H73" s="18"/>
    </row>
    <row r="74" spans="1:8" ht="15.75">
      <c r="A74" s="7"/>
      <c r="B74" s="7"/>
      <c r="C74" s="7"/>
      <c r="D74" s="7"/>
      <c r="E74" s="7"/>
      <c r="F74" s="14"/>
      <c r="G74" s="14"/>
      <c r="H74" s="18"/>
    </row>
    <row r="75" spans="1:8" ht="15.75">
      <c r="A75" s="7"/>
      <c r="B75" s="7"/>
      <c r="C75" s="7"/>
      <c r="D75" s="7"/>
      <c r="E75" s="7"/>
      <c r="F75" s="14"/>
      <c r="G75" s="14"/>
      <c r="H75" s="18"/>
    </row>
    <row r="76" spans="1:8" ht="15.75">
      <c r="A76" s="7"/>
      <c r="B76" s="7"/>
      <c r="C76" s="7"/>
      <c r="D76" s="7"/>
      <c r="E76" s="7"/>
      <c r="F76" s="14"/>
      <c r="G76" s="14"/>
      <c r="H76" s="18"/>
    </row>
    <row r="77" spans="1:8" ht="15.75">
      <c r="A77" s="7"/>
      <c r="B77" s="7"/>
      <c r="C77" s="7"/>
      <c r="D77" s="7"/>
      <c r="E77" s="7"/>
      <c r="F77" s="14"/>
      <c r="G77" s="14"/>
      <c r="H77" s="18"/>
    </row>
    <row r="78" spans="1:8" ht="15.75">
      <c r="A78" s="7"/>
      <c r="B78" s="7"/>
      <c r="C78" s="7"/>
      <c r="D78" s="7"/>
      <c r="E78" s="7"/>
      <c r="F78" s="14"/>
      <c r="G78" s="14"/>
      <c r="H78" s="18"/>
    </row>
    <row r="79" spans="1:8" ht="15.75">
      <c r="A79" s="7"/>
      <c r="B79" s="7"/>
      <c r="C79" s="7"/>
      <c r="D79" s="7"/>
      <c r="E79" s="7"/>
      <c r="F79" s="14"/>
      <c r="G79" s="14"/>
      <c r="H79" s="18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  <row r="90" spans="1:8" ht="15.75">
      <c r="A90" s="7"/>
      <c r="B90" s="7"/>
      <c r="C90" s="7"/>
      <c r="D90" s="7"/>
      <c r="E90" s="7"/>
      <c r="F90" s="7"/>
      <c r="G90" s="7"/>
      <c r="H90" s="7"/>
    </row>
    <row r="91" spans="1:8" ht="15.75">
      <c r="A91" s="7"/>
      <c r="B91" s="7"/>
      <c r="C91" s="7"/>
      <c r="D91" s="7"/>
      <c r="E91" s="7"/>
      <c r="F91" s="7"/>
      <c r="G91" s="7"/>
      <c r="H91" s="7"/>
    </row>
    <row r="92" spans="1:8" ht="15.75">
      <c r="A92" s="7"/>
      <c r="B92" s="7"/>
      <c r="C92" s="7"/>
      <c r="D92" s="7"/>
      <c r="E92" s="7"/>
      <c r="F92" s="7"/>
      <c r="G92" s="7"/>
      <c r="H92" s="7"/>
    </row>
    <row r="93" spans="1:8" ht="15.75">
      <c r="A93" s="7"/>
      <c r="B93" s="7"/>
      <c r="C93" s="7"/>
      <c r="D93" s="7"/>
      <c r="E93" s="7"/>
      <c r="F93" s="7"/>
      <c r="G93" s="7"/>
      <c r="H93" s="7"/>
    </row>
    <row r="94" spans="1:8" ht="15.75">
      <c r="A94" s="7"/>
      <c r="B94" s="7"/>
      <c r="C94" s="7"/>
      <c r="D94" s="7"/>
      <c r="E94" s="7"/>
      <c r="F94" s="7"/>
      <c r="G94" s="7"/>
      <c r="H94" s="7"/>
    </row>
    <row r="95" spans="1:8" ht="15.75">
      <c r="A95" s="7"/>
      <c r="B95" s="7"/>
      <c r="C95" s="7"/>
      <c r="D95" s="7"/>
      <c r="E95" s="7"/>
      <c r="F95" s="7"/>
      <c r="G95" s="7"/>
      <c r="H95" s="7"/>
    </row>
    <row r="96" spans="1:8" ht="15.75">
      <c r="A96" s="7"/>
      <c r="B96" s="7"/>
      <c r="C96" s="7"/>
      <c r="D96" s="7"/>
      <c r="E96" s="7"/>
      <c r="F96" s="7"/>
      <c r="G96" s="7"/>
      <c r="H96" s="7"/>
    </row>
    <row r="97" spans="1:8" ht="15.75">
      <c r="A97" s="7"/>
      <c r="B97" s="7"/>
      <c r="C97" s="7"/>
      <c r="D97" s="7"/>
      <c r="E97" s="7"/>
      <c r="F97" s="7"/>
      <c r="G97" s="7"/>
      <c r="H97" s="7"/>
    </row>
    <row r="98" spans="1:8" ht="15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7"/>
      <c r="C99" s="7"/>
      <c r="D99" s="7"/>
      <c r="E99" s="7"/>
      <c r="F99" s="7"/>
      <c r="G99" s="7"/>
      <c r="H99" s="7"/>
    </row>
    <row r="100" spans="1:8" ht="15.75">
      <c r="A100" s="7"/>
      <c r="B100" s="7"/>
      <c r="C100" s="7"/>
      <c r="D100" s="7"/>
      <c r="E100" s="7"/>
      <c r="F100" s="7"/>
      <c r="G100" s="7"/>
      <c r="H100" s="7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5.75">
      <c r="A130" s="7"/>
      <c r="B130" s="7"/>
      <c r="C130" s="7"/>
      <c r="D130" s="7"/>
      <c r="E130" s="7"/>
      <c r="F130" s="7"/>
      <c r="G130" s="7"/>
      <c r="H130" s="7"/>
    </row>
    <row r="131" spans="1:8" ht="15.75">
      <c r="A131" s="7"/>
      <c r="B131" s="7"/>
      <c r="C131" s="7"/>
      <c r="D131" s="7"/>
      <c r="E131" s="7"/>
      <c r="F131" s="7"/>
      <c r="G131" s="7"/>
      <c r="H131" s="7"/>
    </row>
    <row r="132" spans="1:8" ht="15.75">
      <c r="A132" s="7"/>
      <c r="B132" s="7"/>
      <c r="C132" s="7"/>
      <c r="D132" s="7"/>
      <c r="E132" s="7"/>
      <c r="F132" s="7"/>
      <c r="G132" s="7"/>
      <c r="H132" s="7"/>
    </row>
    <row r="133" spans="1:8" ht="15.75">
      <c r="A133" s="7"/>
      <c r="B133" s="7"/>
      <c r="C133" s="7"/>
      <c r="D133" s="7"/>
      <c r="E133" s="7"/>
      <c r="F133" s="7"/>
      <c r="G133" s="7"/>
      <c r="H133" s="7"/>
    </row>
    <row r="134" spans="1:8" ht="15.75">
      <c r="A134" s="7"/>
      <c r="B134" s="7"/>
      <c r="C134" s="7"/>
      <c r="D134" s="7"/>
      <c r="E134" s="7"/>
      <c r="F134" s="7"/>
      <c r="G134" s="7"/>
      <c r="H134" s="7"/>
    </row>
    <row r="135" spans="1:8" ht="15.75">
      <c r="A135" s="7"/>
      <c r="B135" s="7"/>
      <c r="C135" s="7"/>
      <c r="D135" s="7"/>
      <c r="E135" s="7"/>
      <c r="F135" s="7"/>
      <c r="G135" s="7"/>
      <c r="H135" s="7"/>
    </row>
    <row r="136" spans="1:8" ht="15.75">
      <c r="A136" s="7"/>
      <c r="B136" s="7"/>
      <c r="C136" s="7"/>
      <c r="D136" s="7"/>
      <c r="E136" s="7"/>
      <c r="F136" s="7"/>
      <c r="G136" s="7"/>
      <c r="H136" s="7"/>
    </row>
    <row r="137" spans="1:8" ht="15.75">
      <c r="A137" s="7"/>
      <c r="B137" s="7"/>
      <c r="C137" s="7"/>
      <c r="D137" s="7"/>
      <c r="E137" s="7"/>
      <c r="F137" s="7"/>
      <c r="G137" s="7"/>
      <c r="H137" s="7"/>
    </row>
    <row r="138" spans="1:8" ht="15.75">
      <c r="A138" s="7"/>
      <c r="B138" s="7"/>
      <c r="C138" s="7"/>
      <c r="D138" s="7"/>
      <c r="E138" s="7"/>
      <c r="F138" s="7"/>
      <c r="G138" s="7"/>
      <c r="H138" s="7"/>
    </row>
    <row r="139" spans="1:8" ht="15.75">
      <c r="A139" s="7"/>
      <c r="B139" s="7"/>
      <c r="C139" s="7"/>
      <c r="D139" s="7"/>
      <c r="E139" s="7"/>
      <c r="F139" s="7"/>
      <c r="G139" s="7"/>
      <c r="H139" s="7"/>
    </row>
    <row r="140" spans="1:8" ht="15.75">
      <c r="A140" s="7"/>
      <c r="B140" s="7"/>
      <c r="C140" s="7"/>
      <c r="D140" s="7"/>
      <c r="E140" s="7"/>
      <c r="F140" s="7"/>
      <c r="G140" s="7"/>
      <c r="H140" s="7"/>
    </row>
    <row r="141" spans="1:8" ht="15.75">
      <c r="A141" s="7"/>
      <c r="B141" s="7"/>
      <c r="C141" s="7"/>
      <c r="D141" s="7"/>
      <c r="E141" s="7"/>
      <c r="F141" s="7"/>
      <c r="G141" s="7"/>
      <c r="H141" s="7"/>
    </row>
  </sheetData>
  <printOptions/>
  <pageMargins left="1.26" right="0.75" top="0.41" bottom="0.32" header="0.5" footer="0.26"/>
  <pageSetup fitToHeight="1" fitToWidth="1" horizontalDpi="600" verticalDpi="600" orientation="portrait" paperSize="9" scale="7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75" zoomScaleNormal="75" workbookViewId="0" topLeftCell="A75">
      <selection activeCell="L24" sqref="L24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</cols>
  <sheetData>
    <row r="1" spans="2:13" ht="18.75">
      <c r="B1" s="55"/>
      <c r="C1" s="55" t="s">
        <v>30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ht="15.75">
      <c r="B2" s="54"/>
      <c r="C2" s="54" t="s">
        <v>72</v>
      </c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3" ht="15.75">
      <c r="B3" s="54"/>
      <c r="C3" s="54" t="s">
        <v>70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6.5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27"/>
    </row>
    <row r="5" spans="1:13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5" ht="15.75">
      <c r="A7" s="1" t="s">
        <v>99</v>
      </c>
      <c r="B7" s="1"/>
      <c r="C7" s="1"/>
      <c r="D7" s="1"/>
      <c r="E7" s="1"/>
    </row>
    <row r="8" spans="1:5" ht="15.75">
      <c r="A8" s="1" t="s">
        <v>127</v>
      </c>
      <c r="B8" s="1"/>
      <c r="C8" s="1"/>
      <c r="D8" s="1"/>
      <c r="E8" s="1"/>
    </row>
    <row r="9" spans="1:13" ht="15.75">
      <c r="A9" s="17"/>
      <c r="B9" s="17"/>
      <c r="C9" s="17"/>
      <c r="D9" s="17"/>
      <c r="E9" s="17"/>
      <c r="F9" s="7"/>
      <c r="G9" s="7"/>
      <c r="H9" s="7"/>
      <c r="I9" s="7"/>
      <c r="J9" s="7"/>
      <c r="K9" s="7"/>
      <c r="L9" s="7"/>
      <c r="M9" s="7"/>
    </row>
    <row r="10" spans="1:13" ht="15.75">
      <c r="A10" s="7"/>
      <c r="B10" s="7"/>
      <c r="C10" s="7"/>
      <c r="D10" s="7"/>
      <c r="E10" s="7"/>
      <c r="F10" s="71" t="s">
        <v>78</v>
      </c>
      <c r="G10" s="71"/>
      <c r="H10" s="71" t="s">
        <v>91</v>
      </c>
      <c r="I10" s="71"/>
      <c r="J10" s="71"/>
      <c r="K10" s="71"/>
      <c r="L10" s="9"/>
      <c r="M10" s="7"/>
    </row>
    <row r="11" spans="1:13" ht="15.75">
      <c r="A11" s="7"/>
      <c r="B11" s="7"/>
      <c r="C11" s="7"/>
      <c r="D11" s="9" t="s">
        <v>77</v>
      </c>
      <c r="E11" s="9"/>
      <c r="F11" s="9" t="s">
        <v>60</v>
      </c>
      <c r="G11" s="9"/>
      <c r="H11" s="9" t="s">
        <v>55</v>
      </c>
      <c r="I11" s="9"/>
      <c r="J11" s="9" t="s">
        <v>57</v>
      </c>
      <c r="K11" s="9"/>
      <c r="L11" s="9"/>
      <c r="M11" s="7"/>
    </row>
    <row r="12" spans="1:13" ht="15.75">
      <c r="A12" s="7"/>
      <c r="B12" s="7"/>
      <c r="C12" s="7"/>
      <c r="D12" s="9" t="s">
        <v>55</v>
      </c>
      <c r="E12" s="9"/>
      <c r="F12" s="9" t="s">
        <v>64</v>
      </c>
      <c r="G12" s="9"/>
      <c r="H12" s="9" t="s">
        <v>56</v>
      </c>
      <c r="I12" s="9"/>
      <c r="J12" s="9" t="s">
        <v>58</v>
      </c>
      <c r="K12" s="9"/>
      <c r="L12" s="9" t="s">
        <v>12</v>
      </c>
      <c r="M12" s="7"/>
    </row>
    <row r="13" spans="1:13" ht="15.75">
      <c r="A13" s="7"/>
      <c r="B13" s="7"/>
      <c r="C13" s="7"/>
      <c r="D13" s="28" t="s">
        <v>6</v>
      </c>
      <c r="E13" s="9"/>
      <c r="F13" s="28" t="s">
        <v>6</v>
      </c>
      <c r="G13" s="9"/>
      <c r="H13" s="28" t="s">
        <v>6</v>
      </c>
      <c r="I13" s="9"/>
      <c r="J13" s="28" t="s">
        <v>6</v>
      </c>
      <c r="K13" s="9"/>
      <c r="L13" s="28" t="s">
        <v>6</v>
      </c>
      <c r="M13" s="7"/>
    </row>
    <row r="14" spans="1:13" ht="15.75">
      <c r="A14" s="7"/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7"/>
    </row>
    <row r="15" spans="1:13" ht="15.75">
      <c r="A15" s="37" t="s">
        <v>128</v>
      </c>
      <c r="B15" s="37"/>
      <c r="C15" s="37"/>
      <c r="D15" s="37"/>
      <c r="E15" s="37"/>
      <c r="F15" s="7"/>
      <c r="G15" s="7"/>
      <c r="H15" s="7"/>
      <c r="I15" s="7"/>
      <c r="J15" s="7"/>
      <c r="K15" s="7"/>
      <c r="L15" s="7"/>
      <c r="M15" s="7"/>
    </row>
    <row r="16" spans="1:13" ht="15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6" ht="15.75">
      <c r="A17" s="7" t="s">
        <v>104</v>
      </c>
      <c r="B17" s="7"/>
      <c r="C17" s="7"/>
      <c r="D17" s="4">
        <v>75831</v>
      </c>
      <c r="E17" s="4"/>
      <c r="F17" s="4">
        <v>4267.89904</v>
      </c>
      <c r="G17" s="4"/>
      <c r="H17" s="4">
        <v>9.179929999999702</v>
      </c>
      <c r="I17" s="4"/>
      <c r="J17" s="4">
        <v>65092</v>
      </c>
      <c r="K17" s="4"/>
      <c r="L17" s="4">
        <v>145200</v>
      </c>
      <c r="M17" s="4"/>
      <c r="N17" s="2"/>
      <c r="O17" s="2"/>
      <c r="P17" s="2"/>
    </row>
    <row r="18" spans="1:16" ht="15.75">
      <c r="A18" s="7"/>
      <c r="B18" s="7"/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  <c r="O18" s="2"/>
      <c r="P18" s="2"/>
    </row>
    <row r="19" spans="1:16" ht="15.75">
      <c r="A19" s="7"/>
      <c r="B19" s="7"/>
      <c r="C19" s="7"/>
      <c r="D19" s="15"/>
      <c r="E19" s="15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7" t="s">
        <v>14</v>
      </c>
      <c r="B20" s="7"/>
      <c r="C20" s="7"/>
      <c r="D20" s="15">
        <v>0</v>
      </c>
      <c r="E20" s="15"/>
      <c r="F20" s="4">
        <v>0</v>
      </c>
      <c r="G20" s="4"/>
      <c r="H20" s="4">
        <v>0</v>
      </c>
      <c r="I20" s="4"/>
      <c r="J20" s="4">
        <v>0</v>
      </c>
      <c r="K20" s="4"/>
      <c r="L20" s="4">
        <v>0</v>
      </c>
      <c r="M20" s="4"/>
      <c r="N20" s="2"/>
      <c r="O20" s="2"/>
      <c r="P20" s="2"/>
    </row>
    <row r="21" spans="1:16" ht="15.75">
      <c r="A21" s="7"/>
      <c r="B21" s="7"/>
      <c r="C21" s="7"/>
      <c r="D21" s="15"/>
      <c r="E21" s="15"/>
      <c r="F21" s="4"/>
      <c r="G21" s="4"/>
      <c r="H21" s="4"/>
      <c r="I21" s="4"/>
      <c r="J21" s="4"/>
      <c r="K21" s="4"/>
      <c r="L21" s="4"/>
      <c r="M21" s="4"/>
      <c r="N21" s="2"/>
      <c r="O21" s="2"/>
      <c r="P21" s="2"/>
    </row>
    <row r="22" spans="1:16" ht="15.75">
      <c r="A22" s="7"/>
      <c r="B22" s="7"/>
      <c r="C22" s="7"/>
      <c r="D22" s="15"/>
      <c r="E22" s="15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7" t="s">
        <v>59</v>
      </c>
      <c r="B23" s="7"/>
      <c r="C23" s="7"/>
      <c r="D23" s="15">
        <v>0</v>
      </c>
      <c r="E23" s="15"/>
      <c r="F23" s="4">
        <v>0</v>
      </c>
      <c r="G23" s="4"/>
      <c r="H23" s="4">
        <v>0</v>
      </c>
      <c r="I23" s="4"/>
      <c r="J23" s="18">
        <v>11061</v>
      </c>
      <c r="K23" s="4"/>
      <c r="L23" s="4">
        <v>11061</v>
      </c>
      <c r="M23" s="4"/>
      <c r="N23" s="2"/>
      <c r="O23" s="2"/>
      <c r="P23" s="2"/>
    </row>
    <row r="24" spans="1:16" ht="15.75">
      <c r="A24" s="7"/>
      <c r="B24" s="7"/>
      <c r="C24" s="7"/>
      <c r="D24" s="15"/>
      <c r="E24" s="15"/>
      <c r="F24" s="4"/>
      <c r="G24" s="4"/>
      <c r="H24" s="4"/>
      <c r="I24" s="4"/>
      <c r="J24" s="18"/>
      <c r="K24" s="4"/>
      <c r="L24" s="4"/>
      <c r="M24" s="4"/>
      <c r="N24" s="2"/>
      <c r="O24" s="2"/>
      <c r="P24" s="2"/>
    </row>
    <row r="25" spans="1:16" ht="15.75">
      <c r="A25" s="7"/>
      <c r="B25" s="7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2"/>
      <c r="O25" s="2"/>
      <c r="P25" s="2"/>
    </row>
    <row r="26" spans="1:16" ht="16.5" thickBot="1">
      <c r="A26" s="39" t="s">
        <v>129</v>
      </c>
      <c r="B26" s="39"/>
      <c r="C26" s="39"/>
      <c r="D26" s="35">
        <v>75831</v>
      </c>
      <c r="E26" s="35"/>
      <c r="F26" s="35">
        <v>4268</v>
      </c>
      <c r="G26" s="35"/>
      <c r="H26" s="35">
        <v>9</v>
      </c>
      <c r="I26" s="35"/>
      <c r="J26" s="35">
        <f>SUM(J17:J25)</f>
        <v>76153</v>
      </c>
      <c r="K26" s="35"/>
      <c r="L26" s="35">
        <f>SUM(L17:L25)</f>
        <v>156261</v>
      </c>
      <c r="M26" s="18"/>
      <c r="N26" s="10"/>
      <c r="O26" s="10"/>
      <c r="P26" s="2"/>
    </row>
    <row r="27" spans="1:16" ht="16.5" thickTop="1">
      <c r="A27" s="7"/>
      <c r="B27" s="7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2"/>
      <c r="O27" s="2"/>
      <c r="P27" s="2"/>
    </row>
    <row r="28" spans="1:16" ht="15.75" hidden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</row>
    <row r="29" spans="1:16" ht="15.75" hidden="1">
      <c r="A29" s="37" t="s">
        <v>61</v>
      </c>
      <c r="B29" s="37"/>
      <c r="C29" s="37"/>
      <c r="D29" s="37"/>
      <c r="E29" s="37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7"/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7" t="s">
        <v>62</v>
      </c>
      <c r="B31" s="7"/>
      <c r="C31" s="7"/>
      <c r="D31" s="7"/>
      <c r="E31" s="7"/>
      <c r="F31" s="4">
        <v>0</v>
      </c>
      <c r="G31" s="4"/>
      <c r="H31" s="4">
        <v>0</v>
      </c>
      <c r="I31" s="4"/>
      <c r="J31" s="4">
        <v>0</v>
      </c>
      <c r="K31" s="4"/>
      <c r="L31" s="4">
        <f>SUM(F31:J31)</f>
        <v>0</v>
      </c>
      <c r="M31" s="4"/>
      <c r="N31" s="2"/>
      <c r="O31" s="2"/>
      <c r="P31" s="2"/>
    </row>
    <row r="32" spans="1:16" ht="15.75" hidden="1">
      <c r="A32" s="7"/>
      <c r="B32" s="7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</row>
    <row r="33" spans="1:16" ht="15.75" hidden="1">
      <c r="A33" s="7" t="s">
        <v>65</v>
      </c>
      <c r="B33" s="7"/>
      <c r="C33" s="7"/>
      <c r="D33" s="7"/>
      <c r="E33" s="7"/>
      <c r="F33" s="4">
        <v>0</v>
      </c>
      <c r="G33" s="4"/>
      <c r="H33" s="4">
        <v>0</v>
      </c>
      <c r="I33" s="4"/>
      <c r="J33" s="4">
        <v>0</v>
      </c>
      <c r="K33" s="4"/>
      <c r="L33" s="4"/>
      <c r="M33" s="4"/>
      <c r="N33" s="2"/>
      <c r="O33" s="2"/>
      <c r="P33" s="2"/>
    </row>
    <row r="34" spans="1:16" ht="15.75" hidden="1">
      <c r="A34" s="7" t="s">
        <v>66</v>
      </c>
      <c r="B34" s="7"/>
      <c r="C34" s="7"/>
      <c r="D34" s="7"/>
      <c r="E34" s="7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</row>
    <row r="35" spans="1:16" ht="15.75" hidden="1">
      <c r="A35" s="7" t="s">
        <v>67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>
        <f>SUM(F35:J35)</f>
        <v>0</v>
      </c>
      <c r="M35" s="4"/>
      <c r="N35" s="2"/>
      <c r="O35" s="2"/>
      <c r="P35" s="2"/>
    </row>
    <row r="36" spans="1:16" ht="15.75" hidden="1">
      <c r="A36" s="7"/>
      <c r="B36" s="7"/>
      <c r="C36" s="7"/>
      <c r="D36" s="7"/>
      <c r="E36" s="7"/>
      <c r="F36" s="4"/>
      <c r="G36" s="4"/>
      <c r="H36" s="4"/>
      <c r="I36" s="4"/>
      <c r="J36" s="4"/>
      <c r="K36" s="4"/>
      <c r="L36" s="4"/>
      <c r="M36" s="4"/>
      <c r="N36" s="2"/>
      <c r="O36" s="2"/>
      <c r="P36" s="2"/>
    </row>
    <row r="37" spans="1:16" ht="15.75" hidden="1">
      <c r="A37" s="7" t="s">
        <v>38</v>
      </c>
      <c r="B37" s="7"/>
      <c r="C37" s="7"/>
      <c r="D37" s="7"/>
      <c r="E37" s="7"/>
      <c r="F37" s="4">
        <v>0</v>
      </c>
      <c r="G37" s="4"/>
      <c r="H37" s="4">
        <v>0</v>
      </c>
      <c r="I37" s="4"/>
      <c r="J37" s="4">
        <v>0</v>
      </c>
      <c r="K37" s="4"/>
      <c r="L37" s="4">
        <f>SUM(F37:J37)</f>
        <v>0</v>
      </c>
      <c r="M37" s="4"/>
      <c r="N37" s="2"/>
      <c r="O37" s="2"/>
      <c r="P37" s="2"/>
    </row>
    <row r="38" spans="1:16" ht="15.75" hidden="1">
      <c r="A38" s="7"/>
      <c r="B38" s="7"/>
      <c r="C38" s="7"/>
      <c r="D38" s="7"/>
      <c r="E38" s="7"/>
      <c r="F38" s="4"/>
      <c r="G38" s="4"/>
      <c r="H38" s="4"/>
      <c r="I38" s="4"/>
      <c r="J38" s="4"/>
      <c r="K38" s="4"/>
      <c r="L38" s="4"/>
      <c r="M38" s="4"/>
      <c r="N38" s="2"/>
      <c r="O38" s="2"/>
      <c r="P38" s="2"/>
    </row>
    <row r="39" spans="1:16" ht="15.75" hidden="1">
      <c r="A39" s="7" t="s">
        <v>59</v>
      </c>
      <c r="B39" s="7"/>
      <c r="C39" s="7"/>
      <c r="D39" s="7"/>
      <c r="E39" s="7"/>
      <c r="F39" s="4">
        <v>0</v>
      </c>
      <c r="G39" s="4"/>
      <c r="H39" s="4">
        <v>0</v>
      </c>
      <c r="I39" s="4"/>
      <c r="J39" s="4">
        <v>0</v>
      </c>
      <c r="K39" s="4"/>
      <c r="L39" s="4">
        <f>SUM(F39:J39)</f>
        <v>0</v>
      </c>
      <c r="M39" s="4"/>
      <c r="N39" s="2"/>
      <c r="O39" s="2"/>
      <c r="P39" s="2"/>
    </row>
    <row r="40" spans="1:16" ht="15.75" hidden="1">
      <c r="A40" s="7"/>
      <c r="B40" s="7"/>
      <c r="C40" s="7"/>
      <c r="D40" s="7"/>
      <c r="E40" s="7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</row>
    <row r="41" spans="1:16" ht="15.75" hidden="1">
      <c r="A41" s="29" t="s">
        <v>63</v>
      </c>
      <c r="B41" s="29"/>
      <c r="C41" s="29"/>
      <c r="D41" s="29"/>
      <c r="E41" s="29"/>
      <c r="F41" s="34">
        <f>SUM(F31:F39)</f>
        <v>0</v>
      </c>
      <c r="G41" s="34"/>
      <c r="H41" s="34">
        <f>SUM(H31:H39)</f>
        <v>0</v>
      </c>
      <c r="I41" s="34"/>
      <c r="J41" s="34">
        <f>SUM(J31:J39)</f>
        <v>0</v>
      </c>
      <c r="K41" s="34"/>
      <c r="L41" s="34">
        <f>SUM(L31:L39)</f>
        <v>0</v>
      </c>
      <c r="M41" s="38"/>
      <c r="N41" s="2"/>
      <c r="O41" s="2"/>
      <c r="P41" s="2"/>
    </row>
    <row r="42" spans="1:16" ht="15.75" hidden="1">
      <c r="A42" s="7"/>
      <c r="B42" s="7"/>
      <c r="C42" s="7"/>
      <c r="D42" s="7"/>
      <c r="E42" s="7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</row>
    <row r="43" spans="1:16" ht="15.75">
      <c r="A43" s="1"/>
      <c r="B43" s="1"/>
      <c r="C43" s="1"/>
      <c r="D43" s="1"/>
      <c r="E43" s="1"/>
      <c r="J43" s="66"/>
      <c r="M43" s="2"/>
      <c r="N43" s="2"/>
      <c r="O43" s="2"/>
      <c r="P43" s="2"/>
    </row>
    <row r="44" spans="1:16" ht="15.75" hidden="1">
      <c r="A44" s="17"/>
      <c r="B44" s="17"/>
      <c r="C44" s="17"/>
      <c r="D44" s="17"/>
      <c r="E44" s="17"/>
      <c r="F44" s="7"/>
      <c r="G44" s="7"/>
      <c r="H44" s="7"/>
      <c r="I44" s="7"/>
      <c r="J44" s="7"/>
      <c r="K44" s="7"/>
      <c r="L44" s="7"/>
      <c r="M44" s="2"/>
      <c r="N44" s="2"/>
      <c r="O44" s="2"/>
      <c r="P44" s="2"/>
    </row>
    <row r="45" spans="1:16" ht="15.75" hidden="1">
      <c r="A45" s="7"/>
      <c r="B45" s="7"/>
      <c r="C45" s="7"/>
      <c r="D45" s="7"/>
      <c r="E45" s="7"/>
      <c r="F45" s="71" t="s">
        <v>78</v>
      </c>
      <c r="G45" s="71"/>
      <c r="H45" s="71" t="s">
        <v>91</v>
      </c>
      <c r="I45" s="71"/>
      <c r="J45" s="71"/>
      <c r="K45" s="71"/>
      <c r="L45" s="9"/>
      <c r="M45" s="2"/>
      <c r="N45" s="2"/>
      <c r="O45" s="2"/>
      <c r="P45" s="2"/>
    </row>
    <row r="46" spans="1:16" ht="15.75" hidden="1">
      <c r="A46" s="7"/>
      <c r="B46" s="7"/>
      <c r="C46" s="7"/>
      <c r="D46" s="9" t="s">
        <v>77</v>
      </c>
      <c r="E46" s="9"/>
      <c r="F46" s="9" t="s">
        <v>60</v>
      </c>
      <c r="G46" s="9"/>
      <c r="H46" s="9" t="s">
        <v>55</v>
      </c>
      <c r="I46" s="9"/>
      <c r="J46" s="9" t="s">
        <v>57</v>
      </c>
      <c r="K46" s="9"/>
      <c r="L46" s="9"/>
      <c r="M46" s="2"/>
      <c r="N46" s="2"/>
      <c r="O46" s="2"/>
      <c r="P46" s="2"/>
    </row>
    <row r="47" spans="1:16" ht="15.75" hidden="1">
      <c r="A47" s="7"/>
      <c r="B47" s="7"/>
      <c r="C47" s="7"/>
      <c r="D47" s="9" t="s">
        <v>55</v>
      </c>
      <c r="E47" s="9"/>
      <c r="F47" s="9" t="s">
        <v>64</v>
      </c>
      <c r="G47" s="9"/>
      <c r="H47" s="9" t="s">
        <v>56</v>
      </c>
      <c r="I47" s="9"/>
      <c r="J47" s="9" t="s">
        <v>58</v>
      </c>
      <c r="K47" s="9"/>
      <c r="L47" s="9" t="s">
        <v>12</v>
      </c>
      <c r="M47" s="2"/>
      <c r="N47" s="2"/>
      <c r="O47" s="2"/>
      <c r="P47" s="2"/>
    </row>
    <row r="48" spans="1:16" ht="15.75" hidden="1">
      <c r="A48" s="7"/>
      <c r="B48" s="7"/>
      <c r="C48" s="7"/>
      <c r="D48" s="28" t="s">
        <v>6</v>
      </c>
      <c r="E48" s="9"/>
      <c r="F48" s="28" t="s">
        <v>6</v>
      </c>
      <c r="G48" s="9"/>
      <c r="H48" s="28" t="s">
        <v>6</v>
      </c>
      <c r="I48" s="9"/>
      <c r="J48" s="28" t="s">
        <v>6</v>
      </c>
      <c r="K48" s="9"/>
      <c r="L48" s="28" t="s">
        <v>6</v>
      </c>
      <c r="M48" s="2"/>
      <c r="N48" s="2"/>
      <c r="O48" s="2"/>
      <c r="P48" s="2"/>
    </row>
    <row r="49" spans="1:16" ht="15.75" hidden="1">
      <c r="A49" s="7"/>
      <c r="B49" s="7"/>
      <c r="C49" s="7"/>
      <c r="D49" s="7"/>
      <c r="E49" s="7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</row>
    <row r="50" spans="1:16" ht="15.75" hidden="1">
      <c r="A50" s="37" t="s">
        <v>94</v>
      </c>
      <c r="B50" s="37"/>
      <c r="C50" s="37"/>
      <c r="D50" s="37"/>
      <c r="E50" s="37"/>
      <c r="F50" s="7"/>
      <c r="G50" s="7"/>
      <c r="H50" s="7"/>
      <c r="I50" s="7"/>
      <c r="J50" s="7"/>
      <c r="K50" s="7"/>
      <c r="L50" s="7"/>
      <c r="M50" s="2"/>
      <c r="N50" s="2"/>
      <c r="O50" s="2"/>
      <c r="P50" s="2"/>
    </row>
    <row r="51" spans="1:16" ht="15.7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2"/>
      <c r="N51" s="2"/>
      <c r="O51" s="2"/>
      <c r="P51" s="2"/>
    </row>
    <row r="52" spans="1:16" ht="15.75" hidden="1">
      <c r="A52" s="7" t="s">
        <v>62</v>
      </c>
      <c r="B52" s="7"/>
      <c r="C52" s="7"/>
      <c r="D52" s="18">
        <v>75831</v>
      </c>
      <c r="E52" s="18"/>
      <c r="F52" s="18">
        <v>4267.899</v>
      </c>
      <c r="G52" s="18"/>
      <c r="H52" s="18">
        <v>9.181</v>
      </c>
      <c r="I52" s="18"/>
      <c r="J52" s="18">
        <v>45677.994</v>
      </c>
      <c r="K52" s="18"/>
      <c r="L52" s="18">
        <f>SUM(D52:J52)</f>
        <v>125786.074</v>
      </c>
      <c r="M52" s="2"/>
      <c r="N52" s="2"/>
      <c r="O52" s="2"/>
      <c r="P52" s="2"/>
    </row>
    <row r="53" spans="1:16" ht="15.75" hidden="1">
      <c r="A53" s="7"/>
      <c r="B53" s="7"/>
      <c r="C53" s="7"/>
      <c r="D53" s="14"/>
      <c r="E53" s="14"/>
      <c r="F53" s="18"/>
      <c r="G53" s="18"/>
      <c r="H53" s="18"/>
      <c r="I53" s="18"/>
      <c r="J53" s="18"/>
      <c r="K53" s="18"/>
      <c r="L53" s="18"/>
      <c r="M53" s="2"/>
      <c r="N53" s="2"/>
      <c r="O53" s="2"/>
      <c r="P53" s="2"/>
    </row>
    <row r="54" spans="1:16" ht="15.75" hidden="1">
      <c r="A54" s="7" t="s">
        <v>65</v>
      </c>
      <c r="B54" s="7"/>
      <c r="C54" s="7"/>
      <c r="D54" s="19">
        <v>0</v>
      </c>
      <c r="E54" s="19"/>
      <c r="F54" s="18">
        <v>0</v>
      </c>
      <c r="G54" s="18"/>
      <c r="H54" s="18">
        <v>0</v>
      </c>
      <c r="I54" s="18"/>
      <c r="J54" s="18">
        <v>0</v>
      </c>
      <c r="K54" s="18"/>
      <c r="L54" s="18">
        <f>SUM(D54:J54)</f>
        <v>0</v>
      </c>
      <c r="M54" s="2"/>
      <c r="N54" s="2"/>
      <c r="O54" s="2"/>
      <c r="P54" s="2"/>
    </row>
    <row r="55" spans="1:16" ht="15.75" hidden="1">
      <c r="A55" s="7" t="s">
        <v>93</v>
      </c>
      <c r="B55" s="7"/>
      <c r="C55" s="7"/>
      <c r="D55" s="19"/>
      <c r="E55" s="19"/>
      <c r="F55" s="18"/>
      <c r="G55" s="18"/>
      <c r="H55" s="18"/>
      <c r="I55" s="18"/>
      <c r="J55" s="18"/>
      <c r="K55" s="18"/>
      <c r="L55" s="18"/>
      <c r="M55" s="2"/>
      <c r="N55" s="2"/>
      <c r="O55" s="2"/>
      <c r="P55" s="2"/>
    </row>
    <row r="56" spans="1:16" ht="15.75" hidden="1">
      <c r="A56" s="7"/>
      <c r="B56" s="7"/>
      <c r="C56" s="7"/>
      <c r="D56" s="19"/>
      <c r="E56" s="19"/>
      <c r="F56" s="18"/>
      <c r="G56" s="18"/>
      <c r="H56" s="18"/>
      <c r="I56" s="18"/>
      <c r="J56" s="18"/>
      <c r="K56" s="18"/>
      <c r="L56" s="18"/>
      <c r="M56" s="2"/>
      <c r="N56" s="2"/>
      <c r="O56" s="2"/>
      <c r="P56" s="2"/>
    </row>
    <row r="57" spans="1:16" ht="15.75" hidden="1">
      <c r="A57" s="7" t="s">
        <v>38</v>
      </c>
      <c r="B57" s="7"/>
      <c r="C57" s="7"/>
      <c r="D57" s="19">
        <v>0</v>
      </c>
      <c r="E57" s="19"/>
      <c r="F57" s="18">
        <v>0</v>
      </c>
      <c r="G57" s="18"/>
      <c r="H57" s="18">
        <v>0</v>
      </c>
      <c r="I57" s="18"/>
      <c r="J57" s="18">
        <v>0</v>
      </c>
      <c r="K57" s="18"/>
      <c r="L57" s="18">
        <f>SUM(D57:J57)</f>
        <v>0</v>
      </c>
      <c r="M57" s="2"/>
      <c r="N57" s="2"/>
      <c r="O57" s="2"/>
      <c r="P57" s="2"/>
    </row>
    <row r="58" spans="1:16" ht="15.75" hidden="1">
      <c r="A58" s="7"/>
      <c r="B58" s="7"/>
      <c r="C58" s="7"/>
      <c r="D58" s="19"/>
      <c r="E58" s="19"/>
      <c r="F58" s="18"/>
      <c r="G58" s="18"/>
      <c r="H58" s="18"/>
      <c r="I58" s="18"/>
      <c r="J58" s="18"/>
      <c r="K58" s="18"/>
      <c r="L58" s="18"/>
      <c r="M58" s="2"/>
      <c r="N58" s="2"/>
      <c r="O58" s="2"/>
      <c r="P58" s="2"/>
    </row>
    <row r="59" spans="1:12" ht="15.75" hidden="1">
      <c r="A59" s="7" t="s">
        <v>79</v>
      </c>
      <c r="B59" s="7"/>
      <c r="C59" s="7"/>
      <c r="D59" s="19"/>
      <c r="E59" s="19"/>
      <c r="F59" s="18"/>
      <c r="G59" s="18"/>
      <c r="H59" s="18"/>
      <c r="I59" s="18"/>
      <c r="J59" s="18">
        <v>0</v>
      </c>
      <c r="K59" s="18"/>
      <c r="L59" s="18">
        <f>SUM(D59:J59)</f>
        <v>0</v>
      </c>
    </row>
    <row r="60" spans="1:12" ht="15.75" hidden="1">
      <c r="A60" s="7"/>
      <c r="B60" s="7"/>
      <c r="C60" s="7"/>
      <c r="D60" s="19"/>
      <c r="E60" s="19"/>
      <c r="F60" s="18"/>
      <c r="G60" s="18"/>
      <c r="H60" s="18"/>
      <c r="I60" s="18"/>
      <c r="J60" s="18"/>
      <c r="K60" s="18"/>
      <c r="L60" s="18"/>
    </row>
    <row r="61" spans="1:12" ht="15.75" hidden="1">
      <c r="A61" s="7" t="s">
        <v>59</v>
      </c>
      <c r="B61" s="7"/>
      <c r="C61" s="7"/>
      <c r="D61" s="19">
        <v>0</v>
      </c>
      <c r="E61" s="19"/>
      <c r="F61" s="18">
        <v>0</v>
      </c>
      <c r="G61" s="18"/>
      <c r="H61" s="18">
        <v>0</v>
      </c>
      <c r="I61" s="18"/>
      <c r="J61" s="18">
        <v>7571.682</v>
      </c>
      <c r="K61" s="18"/>
      <c r="L61" s="18">
        <f>SUM(D61:J61)</f>
        <v>7571.682</v>
      </c>
    </row>
    <row r="62" spans="1:12" ht="15.75" hidden="1">
      <c r="A62" s="7"/>
      <c r="B62" s="7"/>
      <c r="C62" s="7"/>
      <c r="D62" s="14"/>
      <c r="E62" s="14"/>
      <c r="F62" s="18"/>
      <c r="G62" s="18"/>
      <c r="H62" s="18"/>
      <c r="I62" s="18"/>
      <c r="J62" s="18"/>
      <c r="K62" s="18"/>
      <c r="L62" s="18"/>
    </row>
    <row r="63" spans="1:12" ht="16.5" hidden="1" thickBot="1">
      <c r="A63" s="39" t="s">
        <v>92</v>
      </c>
      <c r="B63" s="39"/>
      <c r="C63" s="39"/>
      <c r="D63" s="35">
        <f>SUM(D52:D61)</f>
        <v>75831</v>
      </c>
      <c r="E63" s="35"/>
      <c r="F63" s="35">
        <f>SUM(F52:F61)</f>
        <v>4267.899</v>
      </c>
      <c r="G63" s="35"/>
      <c r="H63" s="35">
        <f>SUM(H52:H61)</f>
        <v>9.181</v>
      </c>
      <c r="I63" s="35"/>
      <c r="J63" s="35">
        <f>SUM(J52:J61)</f>
        <v>53249.676</v>
      </c>
      <c r="K63" s="35"/>
      <c r="L63" s="35">
        <f>SUM(L52:L61)</f>
        <v>133357.756</v>
      </c>
    </row>
    <row r="64" spans="1:12" ht="15.75" hidden="1">
      <c r="A64" s="7"/>
      <c r="B64" s="7"/>
      <c r="C64" s="7"/>
      <c r="D64" s="14"/>
      <c r="E64" s="14"/>
      <c r="F64" s="18"/>
      <c r="G64" s="18"/>
      <c r="H64" s="18"/>
      <c r="I64" s="18"/>
      <c r="J64" s="18"/>
      <c r="K64" s="18"/>
      <c r="L64" s="18"/>
    </row>
    <row r="65" spans="1:5" ht="15.75">
      <c r="A65" s="1" t="s">
        <v>126</v>
      </c>
      <c r="B65" s="1"/>
      <c r="C65" s="1"/>
      <c r="D65" s="1"/>
      <c r="E65" s="1"/>
    </row>
    <row r="66" spans="1:12" ht="15.75">
      <c r="A66" s="17"/>
      <c r="B66" s="17"/>
      <c r="C66" s="17"/>
      <c r="D66" s="17"/>
      <c r="E66" s="17"/>
      <c r="F66" s="7"/>
      <c r="G66" s="7"/>
      <c r="H66" s="7"/>
      <c r="I66" s="7"/>
      <c r="J66" s="7"/>
      <c r="K66" s="7"/>
      <c r="L66" s="7"/>
    </row>
    <row r="67" spans="1:12" ht="15.75">
      <c r="A67" s="7"/>
      <c r="B67" s="7"/>
      <c r="C67" s="7"/>
      <c r="D67" s="7"/>
      <c r="E67" s="7"/>
      <c r="F67" s="71" t="s">
        <v>78</v>
      </c>
      <c r="G67" s="71"/>
      <c r="H67" s="71" t="s">
        <v>91</v>
      </c>
      <c r="I67" s="71"/>
      <c r="J67" s="71"/>
      <c r="K67" s="71"/>
      <c r="L67" s="9"/>
    </row>
    <row r="68" spans="1:12" ht="15.75">
      <c r="A68" s="7"/>
      <c r="B68" s="7"/>
      <c r="C68" s="7"/>
      <c r="D68" s="9" t="s">
        <v>77</v>
      </c>
      <c r="E68" s="9"/>
      <c r="F68" s="9" t="s">
        <v>60</v>
      </c>
      <c r="G68" s="9"/>
      <c r="H68" s="9" t="s">
        <v>55</v>
      </c>
      <c r="I68" s="9"/>
      <c r="J68" s="9" t="s">
        <v>57</v>
      </c>
      <c r="K68" s="9"/>
      <c r="L68" s="9"/>
    </row>
    <row r="69" spans="1:12" ht="15.75">
      <c r="A69" s="7"/>
      <c r="B69" s="7"/>
      <c r="C69" s="7"/>
      <c r="D69" s="9" t="s">
        <v>55</v>
      </c>
      <c r="E69" s="9"/>
      <c r="F69" s="9" t="s">
        <v>64</v>
      </c>
      <c r="G69" s="9"/>
      <c r="H69" s="9" t="s">
        <v>56</v>
      </c>
      <c r="I69" s="9"/>
      <c r="J69" s="9" t="s">
        <v>58</v>
      </c>
      <c r="K69" s="9"/>
      <c r="L69" s="9" t="s">
        <v>12</v>
      </c>
    </row>
    <row r="70" spans="1:12" ht="15.75">
      <c r="A70" s="7"/>
      <c r="B70" s="7"/>
      <c r="C70" s="7"/>
      <c r="D70" s="28" t="s">
        <v>6</v>
      </c>
      <c r="E70" s="9"/>
      <c r="F70" s="28" t="s">
        <v>6</v>
      </c>
      <c r="G70" s="9"/>
      <c r="H70" s="28" t="s">
        <v>6</v>
      </c>
      <c r="I70" s="9"/>
      <c r="J70" s="28" t="s">
        <v>6</v>
      </c>
      <c r="K70" s="9"/>
      <c r="L70" s="28" t="s">
        <v>6</v>
      </c>
    </row>
    <row r="71" spans="1:12" ht="15.75">
      <c r="A71" s="7"/>
      <c r="B71" s="7"/>
      <c r="C71" s="7"/>
      <c r="D71" s="7"/>
      <c r="E71" s="7"/>
      <c r="F71" s="9"/>
      <c r="G71" s="9"/>
      <c r="H71" s="9"/>
      <c r="I71" s="9"/>
      <c r="J71" s="9"/>
      <c r="K71" s="9"/>
      <c r="L71" s="9"/>
    </row>
    <row r="72" spans="1:12" ht="15.75">
      <c r="A72" s="37" t="s">
        <v>130</v>
      </c>
      <c r="B72" s="37"/>
      <c r="C72" s="37"/>
      <c r="D72" s="37"/>
      <c r="E72" s="37"/>
      <c r="F72" s="7"/>
      <c r="G72" s="7"/>
      <c r="H72" s="7"/>
      <c r="I72" s="7"/>
      <c r="J72" s="7"/>
      <c r="K72" s="7"/>
      <c r="L72" s="7"/>
    </row>
    <row r="73" spans="1:12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ht="15.75">
      <c r="A74" s="7" t="s">
        <v>104</v>
      </c>
      <c r="B74" s="7"/>
      <c r="C74" s="7"/>
      <c r="D74" s="4">
        <v>75831</v>
      </c>
      <c r="E74" s="4"/>
      <c r="F74" s="4">
        <v>4267.89904</v>
      </c>
      <c r="G74" s="4"/>
      <c r="H74" s="4">
        <v>9.179929999999702</v>
      </c>
      <c r="I74" s="4"/>
      <c r="J74" s="4">
        <v>57703</v>
      </c>
      <c r="K74" s="4"/>
      <c r="L74" s="4">
        <v>137811</v>
      </c>
      <c r="N74" s="66"/>
    </row>
    <row r="75" spans="1:12" ht="15.75">
      <c r="A75" s="7"/>
      <c r="B75" s="7"/>
      <c r="C75" s="7"/>
      <c r="D75" s="4"/>
      <c r="E75" s="4"/>
      <c r="F75" s="4"/>
      <c r="G75" s="4"/>
      <c r="H75" s="4"/>
      <c r="I75" s="4"/>
      <c r="J75" s="4"/>
      <c r="K75" s="4"/>
      <c r="L75" s="4"/>
    </row>
    <row r="76" spans="1:12" ht="15.75">
      <c r="A76" s="7"/>
      <c r="B76" s="7"/>
      <c r="C76" s="7"/>
      <c r="D76" s="15"/>
      <c r="E76" s="15"/>
      <c r="F76" s="4"/>
      <c r="G76" s="4"/>
      <c r="H76" s="4"/>
      <c r="I76" s="4"/>
      <c r="J76" s="4"/>
      <c r="K76" s="4"/>
      <c r="L76" s="4"/>
    </row>
    <row r="77" spans="1:12" ht="15.75">
      <c r="A77" s="7" t="s">
        <v>14</v>
      </c>
      <c r="B77" s="7"/>
      <c r="C77" s="7"/>
      <c r="D77" s="15">
        <v>0</v>
      </c>
      <c r="E77" s="15"/>
      <c r="F77" s="4">
        <v>0</v>
      </c>
      <c r="G77" s="4"/>
      <c r="H77" s="4">
        <v>0</v>
      </c>
      <c r="I77" s="4"/>
      <c r="J77" s="4">
        <v>-2184</v>
      </c>
      <c r="K77" s="4"/>
      <c r="L77" s="4">
        <v>-2184</v>
      </c>
    </row>
    <row r="78" spans="1:12" ht="15.75">
      <c r="A78" s="7"/>
      <c r="B78" s="7"/>
      <c r="C78" s="7"/>
      <c r="D78" s="15"/>
      <c r="E78" s="15"/>
      <c r="F78" s="4"/>
      <c r="G78" s="4"/>
      <c r="H78" s="4"/>
      <c r="I78" s="4"/>
      <c r="J78" s="4"/>
      <c r="K78" s="4"/>
      <c r="L78" s="4"/>
    </row>
    <row r="79" spans="1:12" ht="15.75">
      <c r="A79" s="7"/>
      <c r="B79" s="7"/>
      <c r="C79" s="7"/>
      <c r="D79" s="15"/>
      <c r="E79" s="15"/>
      <c r="F79" s="4"/>
      <c r="G79" s="4"/>
      <c r="H79" s="4"/>
      <c r="I79" s="4"/>
      <c r="J79" s="4"/>
      <c r="K79" s="4"/>
      <c r="L79" s="4"/>
    </row>
    <row r="80" spans="1:12" ht="15.75">
      <c r="A80" s="7" t="s">
        <v>59</v>
      </c>
      <c r="B80" s="7"/>
      <c r="C80" s="7"/>
      <c r="D80" s="15">
        <v>0</v>
      </c>
      <c r="E80" s="15"/>
      <c r="F80" s="4">
        <v>0</v>
      </c>
      <c r="G80" s="4"/>
      <c r="H80" s="4">
        <v>0</v>
      </c>
      <c r="I80" s="4"/>
      <c r="J80" s="18">
        <v>9573</v>
      </c>
      <c r="K80" s="4"/>
      <c r="L80" s="4">
        <v>9573</v>
      </c>
    </row>
    <row r="81" spans="1:12" ht="15.75">
      <c r="A81" s="7"/>
      <c r="B81" s="7"/>
      <c r="C81" s="7"/>
      <c r="D81" s="15"/>
      <c r="E81" s="15"/>
      <c r="F81" s="4"/>
      <c r="G81" s="4"/>
      <c r="H81" s="4"/>
      <c r="I81" s="4"/>
      <c r="J81" s="18"/>
      <c r="K81" s="4"/>
      <c r="L81" s="4"/>
    </row>
    <row r="82" spans="1:12" ht="15.75">
      <c r="A82" s="7"/>
      <c r="B82" s="7"/>
      <c r="C82" s="7"/>
      <c r="D82" s="7"/>
      <c r="E82" s="7"/>
      <c r="F82" s="4"/>
      <c r="G82" s="4"/>
      <c r="H82" s="4"/>
      <c r="I82" s="4"/>
      <c r="J82" s="4"/>
      <c r="K82" s="4"/>
      <c r="L82" s="4"/>
    </row>
    <row r="83" spans="1:12" ht="16.5" thickBot="1">
      <c r="A83" s="39" t="s">
        <v>118</v>
      </c>
      <c r="B83" s="39"/>
      <c r="C83" s="39"/>
      <c r="D83" s="35">
        <v>75831</v>
      </c>
      <c r="E83" s="35"/>
      <c r="F83" s="35">
        <v>4268</v>
      </c>
      <c r="G83" s="35"/>
      <c r="H83" s="35">
        <v>9</v>
      </c>
      <c r="I83" s="35"/>
      <c r="J83" s="35">
        <v>65092</v>
      </c>
      <c r="K83" s="35"/>
      <c r="L83" s="35">
        <v>145200</v>
      </c>
    </row>
    <row r="84" spans="1:12" ht="16.5" thickTop="1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4"/>
    </row>
    <row r="86" spans="1:3" ht="15.75">
      <c r="A86" s="40" t="s">
        <v>80</v>
      </c>
      <c r="B86" s="40"/>
      <c r="C86" s="40"/>
    </row>
    <row r="87" spans="1:3" ht="15.75">
      <c r="A87" s="20" t="s">
        <v>102</v>
      </c>
      <c r="B87" s="20"/>
      <c r="C87" s="20"/>
    </row>
  </sheetData>
  <mergeCells count="6">
    <mergeCell ref="F10:G10"/>
    <mergeCell ref="H10:K10"/>
    <mergeCell ref="F67:G67"/>
    <mergeCell ref="H67:K67"/>
    <mergeCell ref="F45:G45"/>
    <mergeCell ref="H45:K45"/>
  </mergeCells>
  <printOptions/>
  <pageMargins left="1.05" right="0.51" top="0.65" bottom="0.53" header="0.5" footer="0.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user</cp:lastModifiedBy>
  <cp:lastPrinted>2005-03-29T09:11:56Z</cp:lastPrinted>
  <dcterms:created xsi:type="dcterms:W3CDTF">1999-03-26T03:58:39Z</dcterms:created>
  <dcterms:modified xsi:type="dcterms:W3CDTF">2005-03-29T09:12:39Z</dcterms:modified>
  <cp:category/>
  <cp:version/>
  <cp:contentType/>
  <cp:contentStatus/>
</cp:coreProperties>
</file>